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13_ncr:1_{AEE86C21-A8E0-4221-8ADA-3510DF5B1B6A}" xr6:coauthVersionLast="47" xr6:coauthVersionMax="47" xr10:uidLastSave="{00000000-0000-0000-0000-000000000000}"/>
  <bookViews>
    <workbookView xWindow="6468" yWindow="-16980" windowWidth="17304" windowHeight="14640" xr2:uid="{75F6ED59-5375-4B57-B868-1F13574B9AB2}"/>
  </bookViews>
  <sheets>
    <sheet name="利用内訳表  (48時間表記)" sheetId="21" r:id="rId1"/>
    <sheet name="（非表示）入力規制" sheetId="16" state="hidden" r:id="rId2"/>
  </sheets>
  <definedNames>
    <definedName name="_xlnm.Print_Area" localSheetId="0">'利用内訳表  (48時間表記)'!$A$1:$Z$38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3" i="21" l="1"/>
  <c r="W33" i="21" l="1"/>
  <c r="AC31" i="21"/>
  <c r="AB31" i="21"/>
  <c r="AC30" i="21"/>
  <c r="AB30" i="21"/>
  <c r="AC29" i="21"/>
  <c r="AB29" i="21"/>
  <c r="AC28" i="21"/>
  <c r="AB28" i="21"/>
  <c r="AC27" i="21"/>
  <c r="AB27" i="21"/>
  <c r="AC26" i="21"/>
  <c r="AB26" i="21"/>
  <c r="AC25" i="21"/>
  <c r="AB25" i="21"/>
  <c r="AC24" i="21"/>
  <c r="AB24" i="21"/>
  <c r="AC23" i="21"/>
  <c r="AB23" i="21"/>
  <c r="AC22" i="21"/>
  <c r="AB22" i="21"/>
  <c r="AC21" i="21"/>
  <c r="AB21" i="21"/>
  <c r="AC20" i="21"/>
  <c r="AB20" i="21"/>
  <c r="AC19" i="21"/>
  <c r="AB19" i="21"/>
  <c r="AC18" i="21"/>
  <c r="AB18" i="21"/>
  <c r="AC17" i="21"/>
  <c r="AB17" i="21"/>
  <c r="AC16" i="21"/>
  <c r="AB16" i="21"/>
  <c r="AC15" i="21"/>
  <c r="AB15" i="21"/>
  <c r="AC14" i="21"/>
  <c r="AB14" i="21"/>
  <c r="AC13" i="21"/>
  <c r="AB13" i="21"/>
  <c r="AC12" i="21"/>
  <c r="AB12" i="21"/>
  <c r="AD21" i="21" l="1"/>
  <c r="AD23" i="21"/>
  <c r="AD25" i="21"/>
  <c r="AD27" i="21"/>
  <c r="AD29" i="21"/>
  <c r="AD31" i="21"/>
  <c r="AD24" i="21"/>
  <c r="AD28" i="21"/>
  <c r="AD22" i="21"/>
  <c r="AD26" i="21"/>
  <c r="AD30" i="21"/>
  <c r="AD17" i="21"/>
  <c r="AD12" i="21"/>
  <c r="AD16" i="21"/>
  <c r="AD14" i="21"/>
  <c r="AD19" i="21"/>
  <c r="AD13" i="21"/>
  <c r="AD18" i="21"/>
  <c r="AD15" i="21"/>
  <c r="AD20" i="21"/>
  <c r="I35" i="21"/>
  <c r="AD33" i="21" l="1"/>
  <c r="AD34" i="21" s="1"/>
  <c r="AE31" i="21"/>
  <c r="M31" i="21"/>
  <c r="K31" i="21"/>
  <c r="AE28" i="21"/>
  <c r="K28" i="21"/>
  <c r="M28" i="21"/>
  <c r="AE24" i="21"/>
  <c r="M24" i="21"/>
  <c r="K24" i="21"/>
  <c r="AE29" i="21"/>
  <c r="M29" i="21"/>
  <c r="K29" i="21"/>
  <c r="AE27" i="21"/>
  <c r="K27" i="21"/>
  <c r="M27" i="21"/>
  <c r="AE30" i="21"/>
  <c r="M30" i="21"/>
  <c r="K30" i="21"/>
  <c r="AE25" i="21"/>
  <c r="K25" i="21"/>
  <c r="M25" i="21"/>
  <c r="AE26" i="21"/>
  <c r="K26" i="21"/>
  <c r="M26" i="21"/>
  <c r="AE23" i="21"/>
  <c r="K23" i="21"/>
  <c r="M23" i="21"/>
  <c r="AE22" i="21"/>
  <c r="M22" i="21"/>
  <c r="K22" i="21"/>
  <c r="AE21" i="21"/>
  <c r="M21" i="21"/>
  <c r="K21" i="21"/>
  <c r="AE19" i="21"/>
  <c r="Q19" i="21" s="1"/>
  <c r="M19" i="21"/>
  <c r="K19" i="21"/>
  <c r="AE18" i="21"/>
  <c r="K18" i="21"/>
  <c r="M18" i="21"/>
  <c r="AE17" i="21"/>
  <c r="M17" i="21"/>
  <c r="K17" i="21"/>
  <c r="AE16" i="21"/>
  <c r="M16" i="21"/>
  <c r="K16" i="21"/>
  <c r="AE15" i="21"/>
  <c r="M15" i="21"/>
  <c r="K15" i="21"/>
  <c r="AE14" i="21"/>
  <c r="M14" i="21"/>
  <c r="K14" i="21"/>
  <c r="AE13" i="21"/>
  <c r="M13" i="21"/>
  <c r="K13" i="21"/>
  <c r="AE12" i="21"/>
  <c r="K12" i="21"/>
  <c r="M12" i="21"/>
  <c r="K20" i="21"/>
  <c r="M20" i="21"/>
  <c r="AE20" i="21"/>
  <c r="K33" i="21"/>
  <c r="AE33" i="21" l="1"/>
  <c r="O21" i="21"/>
  <c r="Q21" i="21"/>
  <c r="O24" i="21"/>
  <c r="Q24" i="21"/>
  <c r="Q27" i="21"/>
  <c r="O27" i="21"/>
  <c r="Q22" i="21"/>
  <c r="O22" i="21"/>
  <c r="Q28" i="21"/>
  <c r="O28" i="21"/>
  <c r="Q30" i="21"/>
  <c r="O30" i="21"/>
  <c r="O26" i="21"/>
  <c r="Q26" i="21"/>
  <c r="Q29" i="21"/>
  <c r="O29" i="21"/>
  <c r="O25" i="21"/>
  <c r="Q25" i="21"/>
  <c r="Q23" i="21"/>
  <c r="O23" i="21"/>
  <c r="O31" i="21"/>
  <c r="Q31" i="21"/>
  <c r="O19" i="21"/>
  <c r="O18" i="21"/>
  <c r="Q18" i="21"/>
  <c r="Q17" i="21"/>
  <c r="O17" i="21"/>
  <c r="Q16" i="21"/>
  <c r="O16" i="21"/>
  <c r="O15" i="21"/>
  <c r="Q15" i="21"/>
  <c r="O14" i="21"/>
  <c r="Q14" i="21"/>
  <c r="Q13" i="21"/>
  <c r="O13" i="21"/>
  <c r="O12" i="21"/>
  <c r="Q12" i="21"/>
  <c r="M33" i="21"/>
  <c r="O20" i="21"/>
  <c r="O33" i="21"/>
  <c r="Q20" i="21"/>
  <c r="AE34" i="21" l="1"/>
  <c r="AF34" i="21" s="1"/>
  <c r="AD35" i="21" s="1"/>
  <c r="Q33" i="21"/>
  <c r="AE35" i="21" l="1"/>
  <c r="K34" i="21" l="1"/>
  <c r="Q34" i="21"/>
  <c r="N35" i="21" l="1"/>
  <c r="U35" i="21" s="1"/>
  <c r="V34" i="21"/>
</calcChain>
</file>

<file path=xl/sharedStrings.xml><?xml version="1.0" encoding="utf-8"?>
<sst xmlns="http://schemas.openxmlformats.org/spreadsheetml/2006/main" count="244" uniqueCount="40">
  <si>
    <t>日</t>
    <rPh sb="0" eb="1">
      <t>ニチ</t>
    </rPh>
    <phoneticPr fontId="2"/>
  </si>
  <si>
    <t>円</t>
    <rPh sb="0" eb="1">
      <t>エン</t>
    </rPh>
    <phoneticPr fontId="2"/>
  </si>
  <si>
    <t>～</t>
    <phoneticPr fontId="2"/>
  </si>
  <si>
    <t>月分</t>
    <rPh sb="0" eb="2">
      <t>ガツブン</t>
    </rPh>
    <phoneticPr fontId="2"/>
  </si>
  <si>
    <t>児童名</t>
    <rPh sb="0" eb="2">
      <t>ジドウ</t>
    </rPh>
    <rPh sb="2" eb="3">
      <t>メイ</t>
    </rPh>
    <phoneticPr fontId="2"/>
  </si>
  <si>
    <t>：</t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</si>
  <si>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</si>
  <si>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</si>
  <si>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クーポン等の
割引金額</t>
    <rPh sb="4" eb="5">
      <t>トウ</t>
    </rPh>
    <rPh sb="7" eb="9">
      <t>ワリビキ</t>
    </rPh>
    <rPh sb="9" eb="11">
      <t>キンガク</t>
    </rPh>
    <phoneticPr fontId="2"/>
  </si>
  <si>
    <t>保育料
（割引前）</t>
    <rPh sb="0" eb="3">
      <t>ホイクリョウ</t>
    </rPh>
    <rPh sb="5" eb="7">
      <t>ワリビキ</t>
    </rPh>
    <rPh sb="7" eb="8">
      <t>マエ</t>
    </rPh>
    <phoneticPr fontId="2"/>
  </si>
  <si>
    <t>合計</t>
    <rPh sb="0" eb="2">
      <t>ゴウケイ</t>
    </rPh>
    <phoneticPr fontId="2"/>
  </si>
  <si>
    <t>時間</t>
    <phoneticPr fontId="2"/>
  </si>
  <si>
    <t>補助上限額</t>
    <rPh sb="0" eb="2">
      <t>ホジョ</t>
    </rPh>
    <rPh sb="2" eb="5">
      <t>ジョウゲンガク</t>
    </rPh>
    <phoneticPr fontId="2"/>
  </si>
  <si>
    <t>備考</t>
    <rPh sb="0" eb="2">
      <t>ビコウ</t>
    </rPh>
    <phoneticPr fontId="2"/>
  </si>
  <si>
    <t>選定額</t>
    <rPh sb="0" eb="2">
      <t>センテイ</t>
    </rPh>
    <rPh sb="2" eb="3">
      <t>ガク</t>
    </rPh>
    <phoneticPr fontId="2"/>
  </si>
  <si>
    <t>時間数（7:00～22：00）
（１時間未満切り捨て）</t>
    <rPh sb="0" eb="3">
      <t>ジカンスウ</t>
    </rPh>
    <rPh sb="18" eb="20">
      <t>ジカン</t>
    </rPh>
    <rPh sb="20" eb="22">
      <t>ミマン</t>
    </rPh>
    <rPh sb="22" eb="23">
      <t>キ</t>
    </rPh>
    <rPh sb="24" eb="25">
      <t>ス</t>
    </rPh>
    <phoneticPr fontId="2"/>
  </si>
  <si>
    <t>時間数（22：00～7:00）
（１時間未満切り捨て）</t>
    <rPh sb="0" eb="3">
      <t>ジカンスウ</t>
    </rPh>
    <rPh sb="18" eb="20">
      <t>ジカン</t>
    </rPh>
    <rPh sb="20" eb="22">
      <t>ミマン</t>
    </rPh>
    <rPh sb="22" eb="23">
      <t>キ</t>
    </rPh>
    <rPh sb="24" eb="25">
      <t>ス</t>
    </rPh>
    <phoneticPr fontId="2"/>
  </si>
  <si>
    <t>申請する
利用日</t>
    <rPh sb="0" eb="2">
      <t>シンセイ</t>
    </rPh>
    <rPh sb="5" eb="7">
      <t>リヨウ</t>
    </rPh>
    <rPh sb="7" eb="8">
      <t>ビ</t>
    </rPh>
    <phoneticPr fontId="2"/>
  </si>
  <si>
    <t>補助対象保育料</t>
    <rPh sb="0" eb="2">
      <t>ホジョ</t>
    </rPh>
    <rPh sb="2" eb="4">
      <t>タイショウ</t>
    </rPh>
    <rPh sb="4" eb="7">
      <t>ホイクリョウ</t>
    </rPh>
    <phoneticPr fontId="2"/>
  </si>
  <si>
    <t>7:00～22：00
利用時間数</t>
    <rPh sb="11" eb="13">
      <t>リヨウ</t>
    </rPh>
    <rPh sb="13" eb="15">
      <t>ジカン</t>
    </rPh>
    <rPh sb="15" eb="16">
      <t>スウ</t>
    </rPh>
    <phoneticPr fontId="2"/>
  </si>
  <si>
    <t>22：00～7:00
利用時間数</t>
    <rPh sb="11" eb="13">
      <t>リヨウ</t>
    </rPh>
    <rPh sb="13" eb="15">
      <t>ジカン</t>
    </rPh>
    <rPh sb="15" eb="16">
      <t>スウ</t>
    </rPh>
    <phoneticPr fontId="2"/>
  </si>
  <si>
    <t>No.</t>
    <phoneticPr fontId="2"/>
  </si>
  <si>
    <t>月合計
時間数</t>
    <rPh sb="0" eb="1">
      <t>ツキ</t>
    </rPh>
    <rPh sb="1" eb="3">
      <t>ゴウケイ</t>
    </rPh>
    <rPh sb="4" eb="7">
      <t>ジカンスウ</t>
    </rPh>
    <rPh sb="6" eb="7">
      <t>スウ</t>
    </rPh>
    <phoneticPr fontId="2"/>
  </si>
  <si>
    <t>利用月</t>
    <rPh sb="0" eb="2">
      <t>リヨウ</t>
    </rPh>
    <rPh sb="2" eb="3">
      <t>ツキ</t>
    </rPh>
    <phoneticPr fontId="2"/>
  </si>
  <si>
    <t>利用日</t>
    <rPh sb="0" eb="2">
      <t>リヨウ</t>
    </rPh>
    <rPh sb="2" eb="3">
      <t>ビ</t>
    </rPh>
    <phoneticPr fontId="2"/>
  </si>
  <si>
    <t>セル色「オレンジ部分」は、書式を「文字列」で設定</t>
    <rPh sb="2" eb="3">
      <t>ショク</t>
    </rPh>
    <rPh sb="8" eb="10">
      <t>ブブン</t>
    </rPh>
    <rPh sb="13" eb="15">
      <t>ショシキ</t>
    </rPh>
    <rPh sb="17" eb="19">
      <t>モジ</t>
    </rPh>
    <rPh sb="19" eb="20">
      <t>レツ</t>
    </rPh>
    <rPh sb="22" eb="24">
      <t>セッテイ</t>
    </rPh>
    <phoneticPr fontId="2"/>
  </si>
  <si>
    <t>セル色「緑部分」は、書式を「数値」で設定</t>
    <rPh sb="2" eb="3">
      <t>ショク</t>
    </rPh>
    <rPh sb="4" eb="5">
      <t>ミドリ</t>
    </rPh>
    <rPh sb="5" eb="7">
      <t>ブブン</t>
    </rPh>
    <rPh sb="10" eb="12">
      <t>ショシキ</t>
    </rPh>
    <rPh sb="14" eb="16">
      <t>スウチ</t>
    </rPh>
    <rPh sb="18" eb="20">
      <t>セッテイ</t>
    </rPh>
    <phoneticPr fontId="2"/>
  </si>
  <si>
    <t>渋谷区記入欄</t>
    <rPh sb="0" eb="2">
      <t>シブヤ</t>
    </rPh>
    <rPh sb="2" eb="3">
      <t>ク</t>
    </rPh>
    <rPh sb="3" eb="5">
      <t>キニュウ</t>
    </rPh>
    <rPh sb="5" eb="6">
      <t>ラン</t>
    </rPh>
    <phoneticPr fontId="2"/>
  </si>
  <si>
    <t>渋谷区 ベビーシッター利用内訳表</t>
  </si>
  <si>
    <t>フリガナ</t>
    <phoneticPr fontId="2"/>
  </si>
  <si>
    <t>日中時間帯</t>
    <rPh sb="0" eb="2">
      <t>ニッチュウ</t>
    </rPh>
    <rPh sb="2" eb="4">
      <t>ジカン</t>
    </rPh>
    <rPh sb="4" eb="5">
      <t>タイ</t>
    </rPh>
    <phoneticPr fontId="2"/>
  </si>
  <si>
    <t>夜間時間帯</t>
    <rPh sb="0" eb="5">
      <t>ヤカンジカンタイ</t>
    </rPh>
    <phoneticPr fontId="2"/>
  </si>
  <si>
    <t>開始時刻</t>
    <rPh sb="0" eb="4">
      <t>カイシジコク</t>
    </rPh>
    <phoneticPr fontId="2"/>
  </si>
  <si>
    <t>終了時刻</t>
    <rPh sb="0" eb="4">
      <t>シュウリョウジコク</t>
    </rPh>
    <phoneticPr fontId="2"/>
  </si>
  <si>
    <t>1時間未満（分）</t>
    <rPh sb="1" eb="3">
      <t>ジカン</t>
    </rPh>
    <rPh sb="3" eb="5">
      <t>ミマン</t>
    </rPh>
    <rPh sb="6" eb="7">
      <t>フン</t>
    </rPh>
    <phoneticPr fontId="2"/>
  </si>
  <si>
    <t>余り時間計（分）</t>
    <rPh sb="0" eb="1">
      <t>アマ</t>
    </rPh>
    <rPh sb="2" eb="4">
      <t>ジカン</t>
    </rPh>
    <rPh sb="4" eb="5">
      <t>ケイ</t>
    </rPh>
    <rPh sb="6" eb="7">
      <t>フン</t>
    </rPh>
    <phoneticPr fontId="2"/>
  </si>
  <si>
    <t>申請時間数</t>
    <rPh sb="0" eb="2">
      <t>シンセイ</t>
    </rPh>
    <rPh sb="2" eb="4">
      <t>ジカン</t>
    </rPh>
    <rPh sb="4" eb="5">
      <t>スウ</t>
    </rPh>
    <phoneticPr fontId="2"/>
  </si>
  <si>
    <t>利用時間合計</t>
    <rPh sb="0" eb="4">
      <t>リヨウジカン</t>
    </rPh>
    <rPh sb="4" eb="6">
      <t>ゴウケイ</t>
    </rPh>
    <phoneticPr fontId="2"/>
  </si>
  <si>
    <t>利用時間帯</t>
    <rPh sb="0" eb="2">
      <t>リヨウ</t>
    </rPh>
    <rPh sb="2" eb="5">
      <t>ジカンタイ</t>
    </rPh>
    <phoneticPr fontId="2"/>
  </si>
  <si>
    <t>別記第2号様式（第8条関係）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</si>
</sst>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h:mm;@"/>
    <numFmt numFmtId="177" formatCode="00"/>
    <numFmt numFmtId="178" formatCode="0_ "/>
    <numFmt numFmtId="179" formatCode="[$-F400]h:mm:ss\ AM/PM"/>
    <numFmt numFmtId="180" formatCode="0_);[Red]\(0\)"/>
    <numFmt numFmtId="181" formatCode="[h]:mm"/>
  </numFmts>
  <fonts count="1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BIZ UDゴシック"/>
      <family val="3"/>
      <charset val="128"/>
    </font>
    <font>
      <sz val="10"/>
      <name val="BIZ UDゴシック"/>
      <family val="3"/>
      <charset val="128"/>
    </font>
    <font>
      <sz val="12"/>
      <name val="BIZ UDゴシック"/>
      <family val="3"/>
      <charset val="128"/>
    </font>
    <font>
      <sz val="18"/>
      <name val="BIZ UDゴシック"/>
      <family val="3"/>
      <charset val="128"/>
    </font>
    <font>
      <b/>
      <sz val="12"/>
      <name val="BIZ UDゴシック"/>
      <family val="3"/>
      <charset val="128"/>
    </font>
    <font>
      <sz val="8"/>
      <name val="BIZ UDゴシック"/>
      <family val="3"/>
      <charset val="128"/>
    </font>
    <font>
      <sz val="7"/>
      <name val="BIZ UDゴシック"/>
      <family val="3"/>
      <charset val="128"/>
    </font>
    <font>
      <sz val="6"/>
      <name val="BIZ UD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95">
    <xf numFmtId="0" fontId="0" fillId="0" borderId="0" xfId="0"/>
    <xf numFmtId="0" fontId="0" fillId="0" borderId="0" xfId="0" applyAlignment="1">
      <alignment horizontal="center" vertical="center"/>
    </xf>
    <xf numFmtId="3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49" fontId="0" fillId="3" borderId="0" xfId="0" applyNumberFormat="1" applyFill="1"/>
    <xf numFmtId="178" fontId="0" fillId="4" borderId="0" xfId="0" applyNumberFormat="1" applyFill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7" fontId="5" fillId="2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top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9" fontId="4" fillId="0" borderId="0" xfId="0" applyNumberFormat="1" applyFont="1"/>
    <xf numFmtId="179" fontId="5" fillId="0" borderId="0" xfId="0" applyNumberFormat="1" applyFont="1" applyAlignment="1">
      <alignment horizontal="center" vertical="center"/>
    </xf>
    <xf numFmtId="179" fontId="5" fillId="6" borderId="0" xfId="0" applyNumberFormat="1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176" fontId="5" fillId="6" borderId="0" xfId="0" applyNumberFormat="1" applyFont="1" applyFill="1" applyAlignment="1">
      <alignment horizontal="center" vertical="center"/>
    </xf>
    <xf numFmtId="181" fontId="5" fillId="0" borderId="0" xfId="0" applyNumberFormat="1" applyFont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left"/>
      <protection locked="0"/>
    </xf>
    <xf numFmtId="180" fontId="5" fillId="0" borderId="1" xfId="0" applyNumberFormat="1" applyFont="1" applyBorder="1" applyAlignment="1" applyProtection="1">
      <alignment vertical="center"/>
      <protection locked="0"/>
    </xf>
    <xf numFmtId="180" fontId="5" fillId="0" borderId="2" xfId="0" applyNumberFormat="1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180" fontId="5" fillId="0" borderId="2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 wrapText="1" shrinkToFit="1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horizontal="left" vertical="top" shrinkToFi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38" fontId="5" fillId="0" borderId="1" xfId="1" applyFont="1" applyFill="1" applyBorder="1" applyAlignment="1" applyProtection="1">
      <alignment horizontal="center" vertical="center" shrinkToFit="1"/>
      <protection locked="0"/>
    </xf>
    <xf numFmtId="38" fontId="5" fillId="0" borderId="2" xfId="1" applyFont="1" applyFill="1" applyBorder="1" applyAlignment="1" applyProtection="1">
      <alignment horizontal="center" vertical="center" shrinkToFit="1"/>
      <protection locked="0"/>
    </xf>
    <xf numFmtId="38" fontId="5" fillId="0" borderId="4" xfId="1" applyFont="1" applyFill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 shrinkToFi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left" vertical="top" shrinkToFit="1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38" fontId="5" fillId="0" borderId="6" xfId="0" applyNumberFormat="1" applyFont="1" applyBorder="1" applyAlignment="1" applyProtection="1">
      <alignment horizontal="center" vertical="center" shrinkToFit="1"/>
      <protection locked="0"/>
    </xf>
    <xf numFmtId="38" fontId="5" fillId="0" borderId="8" xfId="0" applyNumberFormat="1" applyFont="1" applyBorder="1" applyAlignment="1" applyProtection="1">
      <alignment horizontal="center" vertical="center" shrinkToFit="1"/>
      <protection locked="0"/>
    </xf>
    <xf numFmtId="38" fontId="5" fillId="0" borderId="9" xfId="0" applyNumberFormat="1" applyFont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38" fontId="5" fillId="0" borderId="1" xfId="1" applyFont="1" applyBorder="1" applyAlignment="1" applyProtection="1">
      <alignment horizontal="center" vertical="center" shrinkToFit="1"/>
      <protection locked="0"/>
    </xf>
    <xf numFmtId="38" fontId="5" fillId="0" borderId="2" xfId="1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38" fontId="6" fillId="0" borderId="1" xfId="0" applyNumberFormat="1" applyFont="1" applyBorder="1" applyAlignment="1" applyProtection="1">
      <alignment horizontal="center" vertical="center" shrinkToFit="1"/>
      <protection locked="0"/>
    </xf>
    <xf numFmtId="38" fontId="6" fillId="0" borderId="2" xfId="0" applyNumberFormat="1" applyFont="1" applyBorder="1" applyAlignment="1" applyProtection="1">
      <alignment horizontal="center" vertical="center" shrinkToFit="1"/>
      <protection locked="0"/>
    </xf>
    <xf numFmtId="38" fontId="6" fillId="0" borderId="3" xfId="0" applyNumberFormat="1" applyFont="1" applyBorder="1" applyAlignment="1" applyProtection="1">
      <alignment horizontal="center" vertical="center" shrinkToFit="1"/>
      <protection locked="0"/>
    </xf>
    <xf numFmtId="38" fontId="5" fillId="2" borderId="1" xfId="1" applyFont="1" applyFill="1" applyBorder="1" applyAlignment="1" applyProtection="1">
      <alignment horizontal="right" vertical="center" shrinkToFit="1"/>
      <protection locked="0"/>
    </xf>
    <xf numFmtId="38" fontId="5" fillId="2" borderId="2" xfId="1" applyFont="1" applyFill="1" applyBorder="1" applyAlignment="1" applyProtection="1">
      <alignment horizontal="right" vertical="center" shrinkToFit="1"/>
      <protection locked="0"/>
    </xf>
    <xf numFmtId="38" fontId="5" fillId="2" borderId="4" xfId="1" applyFont="1" applyFill="1" applyBorder="1" applyAlignment="1" applyProtection="1">
      <alignment horizontal="right" vertical="center" shrinkToFi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CCFF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0</xdr:row>
      <xdr:rowOff>120650</xdr:rowOff>
    </xdr:from>
    <xdr:to>
      <xdr:col>25</xdr:col>
      <xdr:colOff>9526</xdr:colOff>
      <xdr:row>6</xdr:row>
      <xdr:rowOff>304800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A546EC-CE2C-4189-A45F-DED13DD39472}"/>
            </a:ext>
          </a:extLst>
        </xdr:cNvPr>
        <xdr:cNvSpPr txBox="1"/>
      </xdr:nvSpPr>
      <xdr:spPr>
        <a:xfrm>
          <a:off x="2828925" y="120650"/>
          <a:ext cx="4286251" cy="146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altLang="ja-JP" sz="800" b="0" i="0" u="none" strike="noStrike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【</a:t>
          </a:r>
          <a:r>
            <a:rPr lang="ja-JP" altLang="en-US" sz="800" b="0" i="0" u="none" strike="noStrike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留意事項</a:t>
          </a:r>
          <a:r>
            <a:rPr lang="en-US" altLang="ja-JP" sz="800" b="0" i="0" u="none" strike="noStrike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】</a:t>
          </a:r>
        </a:p>
        <a:p>
          <a:r>
            <a:rPr lang="ja-JP" altLang="en-US" sz="800" b="0" i="0" u="none" strike="noStrike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●内訳表は児童ごとにひと月単位で作成してください（色付きの箇所についてご記入ください）。</a:t>
          </a:r>
          <a:r>
            <a:rPr lang="en-US" altLang="ja-JP" sz="800" b="0" i="0" u="none" strike="noStrike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1</a:t>
          </a:r>
          <a:r>
            <a:rPr lang="ja-JP" altLang="en-US" sz="800" b="0" i="0" u="none" strike="noStrike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回の申請で複数月を作成する場合、シートをコピーして月ごとに作成してください。</a:t>
          </a:r>
          <a:endParaRPr lang="en-US" altLang="ja-JP" sz="800" b="0" i="0" u="none" strike="noStrike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lang="ja-JP" altLang="en-US" sz="800" b="0" i="0" u="none" strike="noStrike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●入会金、申込金、交通費、キャンセル料、保険料、おむつ代等は補助の対象外です。</a:t>
          </a:r>
          <a:endParaRPr lang="en-US" altLang="ja-JP" sz="800" b="0" i="0" u="none" strike="noStrike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lang="ja-JP" altLang="en-US" sz="800" b="0" i="0" u="none" strike="noStrike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●純然たる保育サービス提供単価（税込）からクーポン等による割引額を差し引いた金額が補助対象となります。</a:t>
          </a:r>
          <a:endParaRPr lang="en-US" altLang="ja-JP" sz="800" b="0" i="0" u="none" strike="noStrike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lang="ja-JP" altLang="en-US" sz="800" b="0" i="0" u="none" strike="noStrike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●補助対象外となる利用があった場合など、申請した額と交付決定額が異なる場合があります。</a:t>
          </a:r>
          <a:endParaRPr lang="en-US" altLang="ja-JP" sz="800" b="0" i="0" u="none" strike="noStrike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</xdr:txBody>
    </xdr:sp>
    <xdr:clientData/>
  </xdr:twoCellAnchor>
  <xdr:twoCellAnchor>
    <xdr:from>
      <xdr:col>27</xdr:col>
      <xdr:colOff>94196</xdr:colOff>
      <xdr:row>4</xdr:row>
      <xdr:rowOff>187325</xdr:rowOff>
    </xdr:from>
    <xdr:to>
      <xdr:col>31</xdr:col>
      <xdr:colOff>531288</xdr:colOff>
      <xdr:row>9</xdr:row>
      <xdr:rowOff>171450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3B13BA-4A6B-9E1B-9922-514C31236683}"/>
            </a:ext>
          </a:extLst>
        </xdr:cNvPr>
        <xdr:cNvSpPr txBox="1"/>
      </xdr:nvSpPr>
      <xdr:spPr>
        <a:xfrm>
          <a:off x="8112129" y="1025525"/>
          <a:ext cx="4264026" cy="1465792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ja-JP" altLang="en-US" sz="900" b="0" i="0" u="none" strike="noStrike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計算式チェックのため、表示させていますが、チェック完了後、</a:t>
          </a:r>
          <a:endParaRPr lang="en-US" altLang="ja-JP" sz="900" b="0" i="0" u="none" strike="noStrike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lang="en-US" altLang="ja-JP" sz="900" b="0" i="0" u="none" strike="noStrike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HP</a:t>
          </a:r>
          <a:r>
            <a:rPr lang="ja-JP" altLang="en-US" sz="900" b="0" i="0" u="none" strike="noStrike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へ掲載前に計算式部分（</a:t>
          </a:r>
          <a:r>
            <a:rPr lang="en-US" altLang="ja-JP" sz="900" b="0" i="0" u="none" strike="noStrike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AA</a:t>
          </a:r>
          <a:r>
            <a:rPr lang="ja-JP" altLang="en-US" sz="900" b="0" i="0" u="none" strike="noStrike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列～</a:t>
          </a:r>
          <a:r>
            <a:rPr lang="en-US" altLang="ja-JP" sz="900" b="0" i="0" u="none" strike="noStrike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AE</a:t>
          </a:r>
          <a:r>
            <a:rPr lang="ja-JP" altLang="en-US" sz="900" b="0" i="0" u="none" strike="noStrike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列）は非表示にしてください。</a:t>
          </a:r>
          <a:endParaRPr lang="en-US" altLang="ja-JP" sz="900" b="0" i="0" u="none" strike="noStrike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ysClr val="window" lastClr="FFFFFF"/>
        </a:solidFill>
        <a:ln w="28575" cap="flat" cmpd="sng" algn="ctr">
          <a:solidFill>
            <a:srgbClr val="0070C0"/>
          </a:solidFill>
          <a:prstDash val="solid"/>
          <a:miter lim="800000"/>
        </a:ln>
        <a:effectLst/>
      </a:spPr>
      <a:bodyPr vertOverflow="clip" horzOverflow="clip" rtlCol="0" anchor="ctr"/>
      <a:lstStyle>
        <a:defPPr marL="0" marR="0" indent="0" algn="l" defTabSz="914400" eaLnBrk="1" fontAlgn="auto" latinLnBrk="0" hangingPunct="1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1" sz="10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defRPr>
        </a:defPPr>
      </a:lst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6222D-CA42-4809-A273-B9AB131F753B}">
  <sheetPr>
    <tabColor rgb="FFFFFF00"/>
    <pageSetUpPr fitToPage="1"/>
  </sheetPr>
  <dimension ref="A1:AF78"/>
  <sheetViews>
    <sheetView tabSelected="1" view="pageBreakPreview" zoomScaleNormal="100" zoomScaleSheetLayoutView="100" workbookViewId="0">
      <selection activeCell="S12" sqref="S12:U12"/>
    </sheetView>
  </sheetViews>
  <sheetFormatPr defaultColWidth="9" defaultRowHeight="12.6" x14ac:dyDescent="0.15"/>
  <cols>
    <col min="1" max="1" width="4" style="25" bestFit="1" customWidth="1"/>
    <col min="2" max="2" width="5.3984375" style="25" customWidth="1"/>
    <col min="3" max="3" width="3.59765625" style="25" customWidth="1"/>
    <col min="4" max="4" width="4.5" style="25" customWidth="1"/>
    <col min="5" max="5" width="1.8984375" style="27" customWidth="1"/>
    <col min="6" max="6" width="4" style="25" customWidth="1"/>
    <col min="7" max="7" width="3.09765625" style="27" customWidth="1"/>
    <col min="8" max="8" width="4" style="25" customWidth="1"/>
    <col min="9" max="9" width="1.8984375" style="27" customWidth="1"/>
    <col min="10" max="10" width="4" style="25" customWidth="1"/>
    <col min="11" max="11" width="4.09765625" style="25" customWidth="1"/>
    <col min="12" max="12" width="5.5" style="27" customWidth="1"/>
    <col min="13" max="13" width="4.19921875" style="25" customWidth="1"/>
    <col min="14" max="14" width="3.59765625" style="27" customWidth="1"/>
    <col min="15" max="15" width="4" style="25" customWidth="1"/>
    <col min="16" max="16" width="5.5" style="27" customWidth="1"/>
    <col min="17" max="17" width="4" style="25" customWidth="1"/>
    <col min="18" max="18" width="3.59765625" style="27" customWidth="1"/>
    <col min="19" max="20" width="4.09765625" style="25" customWidth="1"/>
    <col min="21" max="21" width="4.09765625" style="27" customWidth="1"/>
    <col min="22" max="22" width="2.8984375" style="25" customWidth="1"/>
    <col min="23" max="23" width="4.09765625" style="27" customWidth="1"/>
    <col min="24" max="24" width="4.09765625" style="25" customWidth="1"/>
    <col min="25" max="26" width="2.8984375" style="27" customWidth="1"/>
    <col min="27" max="27" width="9.09765625" style="8" customWidth="1"/>
    <col min="28" max="29" width="12.59765625" style="18" hidden="1" customWidth="1"/>
    <col min="30" max="31" width="12.59765625" style="7" hidden="1" customWidth="1"/>
    <col min="32" max="32" width="14.09765625" style="7" hidden="1" customWidth="1"/>
    <col min="33" max="34" width="9.09765625" style="7" customWidth="1"/>
    <col min="35" max="16384" width="9" style="7"/>
  </cols>
  <sheetData>
    <row r="1" spans="1:31" x14ac:dyDescent="0.15">
      <c r="A1" s="25" t="s">
        <v>39</v>
      </c>
      <c r="B1" s="26"/>
    </row>
    <row r="2" spans="1:31" x14ac:dyDescent="0.15">
      <c r="B2" s="26"/>
    </row>
    <row r="3" spans="1:31" ht="14.4" customHeight="1" x14ac:dyDescent="0.15">
      <c r="B3" s="28"/>
      <c r="C3" s="10"/>
      <c r="E3" s="29"/>
      <c r="F3" s="29"/>
      <c r="G3" s="29"/>
      <c r="H3" s="29"/>
      <c r="I3" s="29"/>
      <c r="J3" s="29"/>
      <c r="K3" s="29"/>
      <c r="L3" s="29"/>
      <c r="M3" s="29"/>
      <c r="N3" s="25"/>
      <c r="O3" s="29"/>
      <c r="P3" s="29"/>
      <c r="Q3" s="29"/>
      <c r="R3" s="25"/>
      <c r="W3" s="10"/>
      <c r="X3" s="10"/>
      <c r="Y3" s="10"/>
      <c r="Z3" s="10"/>
      <c r="AA3" s="9"/>
    </row>
    <row r="4" spans="1:31" ht="26.25" customHeight="1" x14ac:dyDescent="0.15">
      <c r="A4" s="30" t="s">
        <v>28</v>
      </c>
      <c r="C4" s="10"/>
      <c r="D4" s="28"/>
      <c r="E4" s="29"/>
      <c r="F4" s="29"/>
      <c r="G4" s="29"/>
      <c r="H4" s="29"/>
      <c r="I4" s="29"/>
      <c r="J4" s="29"/>
      <c r="K4" s="29"/>
      <c r="L4" s="29"/>
      <c r="M4" s="29"/>
      <c r="N4" s="25"/>
      <c r="O4" s="29"/>
      <c r="P4" s="29"/>
      <c r="Q4" s="29"/>
      <c r="R4" s="25"/>
      <c r="W4" s="10"/>
      <c r="X4" s="10"/>
      <c r="Y4" s="10"/>
      <c r="Z4" s="10"/>
      <c r="AA4" s="9"/>
    </row>
    <row r="5" spans="1:31" ht="16.5" customHeight="1" x14ac:dyDescent="0.15">
      <c r="B5" s="31"/>
    </row>
    <row r="6" spans="1:31" ht="16.5" customHeight="1" x14ac:dyDescent="0.15">
      <c r="B6" s="31"/>
    </row>
    <row r="7" spans="1:31" ht="27" customHeight="1" x14ac:dyDescent="0.15">
      <c r="B7" s="31"/>
      <c r="M7" s="27"/>
      <c r="N7" s="32"/>
      <c r="Q7" s="27"/>
      <c r="R7" s="32"/>
      <c r="S7" s="27"/>
      <c r="T7" s="27"/>
      <c r="U7" s="25"/>
      <c r="V7" s="27"/>
      <c r="W7" s="25"/>
      <c r="X7" s="27"/>
      <c r="Y7" s="10"/>
      <c r="Z7" s="10"/>
      <c r="AA7" s="9"/>
    </row>
    <row r="8" spans="1:31" ht="20.399999999999999" customHeight="1" x14ac:dyDescent="0.45">
      <c r="B8" s="49" t="s">
        <v>29</v>
      </c>
      <c r="C8" s="49"/>
      <c r="D8" s="81"/>
      <c r="E8" s="82"/>
      <c r="F8" s="82"/>
      <c r="G8" s="82"/>
      <c r="H8" s="82"/>
      <c r="I8" s="82"/>
      <c r="J8" s="82"/>
      <c r="K8" s="83"/>
      <c r="M8" s="27"/>
      <c r="O8" s="32"/>
      <c r="V8" s="10"/>
      <c r="W8" s="10"/>
      <c r="X8" s="10"/>
      <c r="Y8" s="10"/>
      <c r="Z8" s="10"/>
      <c r="AA8" s="9"/>
      <c r="AB8"/>
    </row>
    <row r="9" spans="1:31" ht="36.6" customHeight="1" x14ac:dyDescent="0.15">
      <c r="B9" s="84" t="s">
        <v>4</v>
      </c>
      <c r="C9" s="84"/>
      <c r="D9" s="85"/>
      <c r="E9" s="86"/>
      <c r="F9" s="86"/>
      <c r="G9" s="86"/>
      <c r="H9" s="86"/>
      <c r="I9" s="86"/>
      <c r="J9" s="86"/>
      <c r="K9" s="87"/>
      <c r="L9" s="25"/>
      <c r="M9" s="81"/>
      <c r="N9" s="83"/>
      <c r="O9" s="33" t="s">
        <v>3</v>
      </c>
      <c r="S9" s="10"/>
      <c r="T9" s="10"/>
      <c r="U9" s="10"/>
      <c r="V9" s="10"/>
      <c r="W9" s="10"/>
      <c r="X9" s="10"/>
      <c r="Y9" s="10"/>
      <c r="Z9" s="10"/>
      <c r="AA9" s="9"/>
    </row>
    <row r="10" spans="1:31" s="9" customFormat="1" ht="35.1" customHeight="1" x14ac:dyDescent="0.15">
      <c r="A10" s="10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25"/>
      <c r="X10" s="27"/>
      <c r="Y10" s="10"/>
      <c r="Z10" s="10"/>
      <c r="AB10" s="19"/>
      <c r="AC10" s="19"/>
    </row>
    <row r="11" spans="1:31" s="9" customFormat="1" ht="36.75" customHeight="1" x14ac:dyDescent="0.45">
      <c r="A11" s="11" t="s">
        <v>21</v>
      </c>
      <c r="B11" s="88" t="s">
        <v>17</v>
      </c>
      <c r="C11" s="62"/>
      <c r="D11" s="89" t="s">
        <v>38</v>
      </c>
      <c r="E11" s="90"/>
      <c r="F11" s="90"/>
      <c r="G11" s="90"/>
      <c r="H11" s="90"/>
      <c r="I11" s="90"/>
      <c r="J11" s="90"/>
      <c r="K11" s="88" t="s">
        <v>19</v>
      </c>
      <c r="L11" s="62"/>
      <c r="M11" s="62"/>
      <c r="N11" s="62"/>
      <c r="O11" s="88" t="s">
        <v>20</v>
      </c>
      <c r="P11" s="62"/>
      <c r="Q11" s="62"/>
      <c r="R11" s="62"/>
      <c r="S11" s="88" t="s">
        <v>9</v>
      </c>
      <c r="T11" s="91"/>
      <c r="U11" s="91"/>
      <c r="V11" s="92"/>
      <c r="W11" s="93" t="s">
        <v>8</v>
      </c>
      <c r="X11" s="94"/>
      <c r="Y11" s="94"/>
      <c r="Z11" s="10"/>
      <c r="AB11" s="20" t="s">
        <v>32</v>
      </c>
      <c r="AC11" s="20" t="s">
        <v>33</v>
      </c>
      <c r="AD11" s="21" t="s">
        <v>30</v>
      </c>
      <c r="AE11" s="21" t="s">
        <v>31</v>
      </c>
    </row>
    <row r="12" spans="1:31" s="9" customFormat="1" ht="24.9" customHeight="1" x14ac:dyDescent="0.45">
      <c r="A12" s="11">
        <v>1</v>
      </c>
      <c r="B12" s="17"/>
      <c r="C12" s="12" t="s">
        <v>0</v>
      </c>
      <c r="D12" s="17"/>
      <c r="E12" s="12" t="s">
        <v>5</v>
      </c>
      <c r="F12" s="13"/>
      <c r="G12" s="12" t="s">
        <v>2</v>
      </c>
      <c r="H12" s="24"/>
      <c r="I12" s="12" t="s">
        <v>5</v>
      </c>
      <c r="J12" s="14"/>
      <c r="K12" s="35" t="str">
        <f t="shared" ref="K12:K31" si="0">IF(D12="","",(HOUR(AD12)))</f>
        <v/>
      </c>
      <c r="L12" s="12" t="s">
        <v>6</v>
      </c>
      <c r="M12" s="36" t="str">
        <f t="shared" ref="M12:M31" si="1">IF(D12="","",(MINUTE(AD12)))</f>
        <v/>
      </c>
      <c r="N12" s="37" t="s">
        <v>7</v>
      </c>
      <c r="O12" s="35" t="str">
        <f t="shared" ref="O12:O31" si="2">IF(D12="","",(HOUR(AE12)))</f>
        <v/>
      </c>
      <c r="P12" s="12" t="s">
        <v>6</v>
      </c>
      <c r="Q12" s="38" t="str">
        <f t="shared" ref="Q12:Q31" si="3">IF(D12="","",MINUTE(AE12))</f>
        <v/>
      </c>
      <c r="R12" s="37" t="s">
        <v>7</v>
      </c>
      <c r="S12" s="78"/>
      <c r="T12" s="79"/>
      <c r="U12" s="79"/>
      <c r="V12" s="15" t="s">
        <v>1</v>
      </c>
      <c r="W12" s="80"/>
      <c r="X12" s="78"/>
      <c r="Y12" s="15" t="s">
        <v>1</v>
      </c>
      <c r="Z12" s="27"/>
      <c r="AB12" s="20">
        <f>TIME(D12,F12,0)</f>
        <v>0</v>
      </c>
      <c r="AC12" s="20">
        <f>TIME(H12,J12,0)+IF(TIME(H12,J12,0)&lt;TIME(D12,F12,0),1,0)</f>
        <v>0</v>
      </c>
      <c r="AD12" s="22">
        <f>MAX(0,MIN(AC12*1,"22:00")-MAX(AB12,"7:00"))+IF(AC12&gt;"31:00"*1,AC12-"31:00"*1,0)</f>
        <v>0</v>
      </c>
      <c r="AE12" s="22">
        <f>AC12-AB12-AD12</f>
        <v>0</v>
      </c>
    </row>
    <row r="13" spans="1:31" s="9" customFormat="1" ht="24.9" customHeight="1" x14ac:dyDescent="0.45">
      <c r="A13" s="11">
        <v>2</v>
      </c>
      <c r="B13" s="17"/>
      <c r="C13" s="12" t="s">
        <v>0</v>
      </c>
      <c r="D13" s="17"/>
      <c r="E13" s="12" t="s">
        <v>5</v>
      </c>
      <c r="F13" s="13"/>
      <c r="G13" s="12" t="s">
        <v>2</v>
      </c>
      <c r="H13" s="24"/>
      <c r="I13" s="12" t="s">
        <v>5</v>
      </c>
      <c r="J13" s="14"/>
      <c r="K13" s="35" t="str">
        <f t="shared" si="0"/>
        <v/>
      </c>
      <c r="L13" s="12" t="s">
        <v>6</v>
      </c>
      <c r="M13" s="36" t="str">
        <f t="shared" si="1"/>
        <v/>
      </c>
      <c r="N13" s="37" t="s">
        <v>7</v>
      </c>
      <c r="O13" s="35" t="str">
        <f t="shared" si="2"/>
        <v/>
      </c>
      <c r="P13" s="12" t="s">
        <v>6</v>
      </c>
      <c r="Q13" s="38" t="str">
        <f t="shared" si="3"/>
        <v/>
      </c>
      <c r="R13" s="37" t="s">
        <v>7</v>
      </c>
      <c r="S13" s="78"/>
      <c r="T13" s="79"/>
      <c r="U13" s="79"/>
      <c r="V13" s="15" t="s">
        <v>1</v>
      </c>
      <c r="W13" s="80"/>
      <c r="X13" s="78"/>
      <c r="Y13" s="15" t="s">
        <v>1</v>
      </c>
      <c r="Z13" s="27"/>
      <c r="AB13" s="20">
        <f>TIME(D13,F13,0)</f>
        <v>0</v>
      </c>
      <c r="AC13" s="20">
        <f>TIME(H13,J13,0)+IF(TIME(H13,J13,0)&lt;TIME(D13,F13,0),1,0)</f>
        <v>0</v>
      </c>
      <c r="AD13" s="22">
        <f t="shared" ref="AD13:AD31" si="4">MAX(0,MIN(AC13*1,"22:00")-MAX(AB13,"7:00"))+IF(AC13&gt;"31:00"*1,AC13-"31:00"*1,0)</f>
        <v>0</v>
      </c>
      <c r="AE13" s="22">
        <f t="shared" ref="AE13:AE31" si="5">AC13-AB13-AD13</f>
        <v>0</v>
      </c>
    </row>
    <row r="14" spans="1:31" s="9" customFormat="1" ht="24.9" customHeight="1" x14ac:dyDescent="0.45">
      <c r="A14" s="11">
        <v>3</v>
      </c>
      <c r="B14" s="17"/>
      <c r="C14" s="12" t="s">
        <v>0</v>
      </c>
      <c r="D14" s="17"/>
      <c r="E14" s="12" t="s">
        <v>5</v>
      </c>
      <c r="F14" s="13"/>
      <c r="G14" s="12" t="s">
        <v>2</v>
      </c>
      <c r="H14" s="24"/>
      <c r="I14" s="12" t="s">
        <v>5</v>
      </c>
      <c r="J14" s="14"/>
      <c r="K14" s="35" t="str">
        <f t="shared" si="0"/>
        <v/>
      </c>
      <c r="L14" s="12" t="s">
        <v>6</v>
      </c>
      <c r="M14" s="36" t="str">
        <f t="shared" si="1"/>
        <v/>
      </c>
      <c r="N14" s="37" t="s">
        <v>7</v>
      </c>
      <c r="O14" s="35" t="str">
        <f t="shared" si="2"/>
        <v/>
      </c>
      <c r="P14" s="12" t="s">
        <v>6</v>
      </c>
      <c r="Q14" s="38" t="str">
        <f t="shared" si="3"/>
        <v/>
      </c>
      <c r="R14" s="37" t="s">
        <v>7</v>
      </c>
      <c r="S14" s="78"/>
      <c r="T14" s="79"/>
      <c r="U14" s="79"/>
      <c r="V14" s="15" t="s">
        <v>1</v>
      </c>
      <c r="W14" s="80"/>
      <c r="X14" s="78"/>
      <c r="Y14" s="15" t="s">
        <v>1</v>
      </c>
      <c r="Z14" s="27"/>
      <c r="AB14" s="20">
        <f t="shared" ref="AB14:AB31" si="6">TIME(D14,F14,0)</f>
        <v>0</v>
      </c>
      <c r="AC14" s="20">
        <f t="shared" ref="AC14:AC31" si="7">TIME(H14,J14,0)+IF(TIME(H14,J14,0)&lt;TIME(D14,F14,0),1,0)</f>
        <v>0</v>
      </c>
      <c r="AD14" s="22">
        <f t="shared" si="4"/>
        <v>0</v>
      </c>
      <c r="AE14" s="22">
        <f t="shared" si="5"/>
        <v>0</v>
      </c>
    </row>
    <row r="15" spans="1:31" s="9" customFormat="1" ht="24.9" customHeight="1" x14ac:dyDescent="0.45">
      <c r="A15" s="11">
        <v>4</v>
      </c>
      <c r="B15" s="17"/>
      <c r="C15" s="12" t="s">
        <v>0</v>
      </c>
      <c r="D15" s="17"/>
      <c r="E15" s="12" t="s">
        <v>5</v>
      </c>
      <c r="F15" s="13"/>
      <c r="G15" s="12" t="s">
        <v>2</v>
      </c>
      <c r="H15" s="24"/>
      <c r="I15" s="12" t="s">
        <v>5</v>
      </c>
      <c r="J15" s="14"/>
      <c r="K15" s="35" t="str">
        <f t="shared" si="0"/>
        <v/>
      </c>
      <c r="L15" s="12" t="s">
        <v>6</v>
      </c>
      <c r="M15" s="36" t="str">
        <f t="shared" si="1"/>
        <v/>
      </c>
      <c r="N15" s="37" t="s">
        <v>7</v>
      </c>
      <c r="O15" s="35" t="str">
        <f t="shared" si="2"/>
        <v/>
      </c>
      <c r="P15" s="12" t="s">
        <v>6</v>
      </c>
      <c r="Q15" s="38" t="str">
        <f t="shared" si="3"/>
        <v/>
      </c>
      <c r="R15" s="37" t="s">
        <v>7</v>
      </c>
      <c r="S15" s="78"/>
      <c r="T15" s="79"/>
      <c r="U15" s="79"/>
      <c r="V15" s="15" t="s">
        <v>1</v>
      </c>
      <c r="W15" s="80"/>
      <c r="X15" s="78"/>
      <c r="Y15" s="15" t="s">
        <v>1</v>
      </c>
      <c r="Z15" s="27"/>
      <c r="AA15" s="8"/>
      <c r="AB15" s="20">
        <f t="shared" si="6"/>
        <v>0</v>
      </c>
      <c r="AC15" s="20">
        <f t="shared" si="7"/>
        <v>0</v>
      </c>
      <c r="AD15" s="22">
        <f t="shared" si="4"/>
        <v>0</v>
      </c>
      <c r="AE15" s="22">
        <f t="shared" si="5"/>
        <v>0</v>
      </c>
    </row>
    <row r="16" spans="1:31" s="9" customFormat="1" ht="24.9" customHeight="1" x14ac:dyDescent="0.45">
      <c r="A16" s="11">
        <v>5</v>
      </c>
      <c r="B16" s="17"/>
      <c r="C16" s="12" t="s">
        <v>0</v>
      </c>
      <c r="D16" s="17"/>
      <c r="E16" s="12" t="s">
        <v>5</v>
      </c>
      <c r="F16" s="13"/>
      <c r="G16" s="12" t="s">
        <v>2</v>
      </c>
      <c r="H16" s="24"/>
      <c r="I16" s="12" t="s">
        <v>5</v>
      </c>
      <c r="J16" s="14"/>
      <c r="K16" s="35" t="str">
        <f t="shared" si="0"/>
        <v/>
      </c>
      <c r="L16" s="12" t="s">
        <v>6</v>
      </c>
      <c r="M16" s="36" t="str">
        <f t="shared" si="1"/>
        <v/>
      </c>
      <c r="N16" s="37" t="s">
        <v>7</v>
      </c>
      <c r="O16" s="35" t="str">
        <f t="shared" si="2"/>
        <v/>
      </c>
      <c r="P16" s="12" t="s">
        <v>6</v>
      </c>
      <c r="Q16" s="38" t="str">
        <f t="shared" si="3"/>
        <v/>
      </c>
      <c r="R16" s="37" t="s">
        <v>7</v>
      </c>
      <c r="S16" s="78"/>
      <c r="T16" s="79"/>
      <c r="U16" s="79"/>
      <c r="V16" s="15" t="s">
        <v>1</v>
      </c>
      <c r="W16" s="80"/>
      <c r="X16" s="78"/>
      <c r="Y16" s="15" t="s">
        <v>1</v>
      </c>
      <c r="Z16" s="27"/>
      <c r="AA16" s="8"/>
      <c r="AB16" s="20">
        <f t="shared" si="6"/>
        <v>0</v>
      </c>
      <c r="AC16" s="20">
        <f t="shared" si="7"/>
        <v>0</v>
      </c>
      <c r="AD16" s="22">
        <f t="shared" si="4"/>
        <v>0</v>
      </c>
      <c r="AE16" s="22">
        <f t="shared" si="5"/>
        <v>0</v>
      </c>
    </row>
    <row r="17" spans="1:31" s="9" customFormat="1" ht="24.9" customHeight="1" x14ac:dyDescent="0.45">
      <c r="A17" s="11">
        <v>6</v>
      </c>
      <c r="B17" s="17"/>
      <c r="C17" s="12" t="s">
        <v>0</v>
      </c>
      <c r="D17" s="17"/>
      <c r="E17" s="12" t="s">
        <v>5</v>
      </c>
      <c r="F17" s="13"/>
      <c r="G17" s="12" t="s">
        <v>2</v>
      </c>
      <c r="H17" s="24"/>
      <c r="I17" s="12" t="s">
        <v>5</v>
      </c>
      <c r="J17" s="14"/>
      <c r="K17" s="35" t="str">
        <f t="shared" si="0"/>
        <v/>
      </c>
      <c r="L17" s="12" t="s">
        <v>6</v>
      </c>
      <c r="M17" s="36" t="str">
        <f t="shared" si="1"/>
        <v/>
      </c>
      <c r="N17" s="37" t="s">
        <v>7</v>
      </c>
      <c r="O17" s="35" t="str">
        <f t="shared" si="2"/>
        <v/>
      </c>
      <c r="P17" s="12" t="s">
        <v>6</v>
      </c>
      <c r="Q17" s="38" t="str">
        <f t="shared" si="3"/>
        <v/>
      </c>
      <c r="R17" s="37" t="s">
        <v>7</v>
      </c>
      <c r="S17" s="78"/>
      <c r="T17" s="79"/>
      <c r="U17" s="79"/>
      <c r="V17" s="15" t="s">
        <v>1</v>
      </c>
      <c r="W17" s="80"/>
      <c r="X17" s="78"/>
      <c r="Y17" s="15" t="s">
        <v>1</v>
      </c>
      <c r="Z17" s="27"/>
      <c r="AA17" s="8"/>
      <c r="AB17" s="20">
        <f t="shared" si="6"/>
        <v>0</v>
      </c>
      <c r="AC17" s="20">
        <f t="shared" si="7"/>
        <v>0</v>
      </c>
      <c r="AD17" s="22">
        <f t="shared" si="4"/>
        <v>0</v>
      </c>
      <c r="AE17" s="22">
        <f t="shared" si="5"/>
        <v>0</v>
      </c>
    </row>
    <row r="18" spans="1:31" s="9" customFormat="1" ht="24.9" customHeight="1" x14ac:dyDescent="0.45">
      <c r="A18" s="11">
        <v>7</v>
      </c>
      <c r="B18" s="17"/>
      <c r="C18" s="12" t="s">
        <v>0</v>
      </c>
      <c r="D18" s="17"/>
      <c r="E18" s="12" t="s">
        <v>5</v>
      </c>
      <c r="F18" s="13"/>
      <c r="G18" s="12" t="s">
        <v>2</v>
      </c>
      <c r="H18" s="24"/>
      <c r="I18" s="12" t="s">
        <v>5</v>
      </c>
      <c r="J18" s="14"/>
      <c r="K18" s="35" t="str">
        <f t="shared" si="0"/>
        <v/>
      </c>
      <c r="L18" s="12" t="s">
        <v>6</v>
      </c>
      <c r="M18" s="36" t="str">
        <f t="shared" si="1"/>
        <v/>
      </c>
      <c r="N18" s="37" t="s">
        <v>7</v>
      </c>
      <c r="O18" s="35" t="str">
        <f t="shared" si="2"/>
        <v/>
      </c>
      <c r="P18" s="12" t="s">
        <v>6</v>
      </c>
      <c r="Q18" s="38" t="str">
        <f t="shared" si="3"/>
        <v/>
      </c>
      <c r="R18" s="37" t="s">
        <v>7</v>
      </c>
      <c r="S18" s="78"/>
      <c r="T18" s="79"/>
      <c r="U18" s="79"/>
      <c r="V18" s="15" t="s">
        <v>1</v>
      </c>
      <c r="W18" s="80"/>
      <c r="X18" s="78"/>
      <c r="Y18" s="15" t="s">
        <v>1</v>
      </c>
      <c r="Z18" s="27"/>
      <c r="AA18" s="8"/>
      <c r="AB18" s="20">
        <f t="shared" si="6"/>
        <v>0</v>
      </c>
      <c r="AC18" s="20">
        <f t="shared" si="7"/>
        <v>0</v>
      </c>
      <c r="AD18" s="22">
        <f t="shared" si="4"/>
        <v>0</v>
      </c>
      <c r="AE18" s="22">
        <f t="shared" si="5"/>
        <v>0</v>
      </c>
    </row>
    <row r="19" spans="1:31" s="9" customFormat="1" ht="24.9" customHeight="1" x14ac:dyDescent="0.45">
      <c r="A19" s="11">
        <v>8</v>
      </c>
      <c r="B19" s="17"/>
      <c r="C19" s="12" t="s">
        <v>0</v>
      </c>
      <c r="D19" s="17"/>
      <c r="E19" s="12" t="s">
        <v>5</v>
      </c>
      <c r="F19" s="13"/>
      <c r="G19" s="12" t="s">
        <v>2</v>
      </c>
      <c r="H19" s="24"/>
      <c r="I19" s="12" t="s">
        <v>5</v>
      </c>
      <c r="J19" s="14"/>
      <c r="K19" s="35" t="str">
        <f t="shared" si="0"/>
        <v/>
      </c>
      <c r="L19" s="12" t="s">
        <v>6</v>
      </c>
      <c r="M19" s="36" t="str">
        <f t="shared" si="1"/>
        <v/>
      </c>
      <c r="N19" s="37" t="s">
        <v>7</v>
      </c>
      <c r="O19" s="35" t="str">
        <f t="shared" si="2"/>
        <v/>
      </c>
      <c r="P19" s="12" t="s">
        <v>6</v>
      </c>
      <c r="Q19" s="38" t="str">
        <f t="shared" si="3"/>
        <v/>
      </c>
      <c r="R19" s="37" t="s">
        <v>7</v>
      </c>
      <c r="S19" s="78"/>
      <c r="T19" s="79"/>
      <c r="U19" s="79"/>
      <c r="V19" s="15" t="s">
        <v>1</v>
      </c>
      <c r="W19" s="80"/>
      <c r="X19" s="78"/>
      <c r="Y19" s="15" t="s">
        <v>1</v>
      </c>
      <c r="Z19" s="27"/>
      <c r="AA19" s="8"/>
      <c r="AB19" s="20">
        <f t="shared" si="6"/>
        <v>0</v>
      </c>
      <c r="AC19" s="20">
        <f t="shared" si="7"/>
        <v>0</v>
      </c>
      <c r="AD19" s="22">
        <f t="shared" si="4"/>
        <v>0</v>
      </c>
      <c r="AE19" s="22">
        <f t="shared" si="5"/>
        <v>0</v>
      </c>
    </row>
    <row r="20" spans="1:31" s="9" customFormat="1" ht="24.9" customHeight="1" x14ac:dyDescent="0.45">
      <c r="A20" s="11">
        <v>9</v>
      </c>
      <c r="B20" s="17"/>
      <c r="C20" s="12" t="s">
        <v>0</v>
      </c>
      <c r="D20" s="17"/>
      <c r="E20" s="12" t="s">
        <v>5</v>
      </c>
      <c r="F20" s="13"/>
      <c r="G20" s="12" t="s">
        <v>2</v>
      </c>
      <c r="H20" s="24"/>
      <c r="I20" s="12" t="s">
        <v>5</v>
      </c>
      <c r="J20" s="14"/>
      <c r="K20" s="35" t="str">
        <f t="shared" si="0"/>
        <v/>
      </c>
      <c r="L20" s="12" t="s">
        <v>6</v>
      </c>
      <c r="M20" s="36" t="str">
        <f t="shared" si="1"/>
        <v/>
      </c>
      <c r="N20" s="37" t="s">
        <v>7</v>
      </c>
      <c r="O20" s="35" t="str">
        <f t="shared" si="2"/>
        <v/>
      </c>
      <c r="P20" s="12" t="s">
        <v>6</v>
      </c>
      <c r="Q20" s="38" t="str">
        <f t="shared" si="3"/>
        <v/>
      </c>
      <c r="R20" s="37" t="s">
        <v>7</v>
      </c>
      <c r="S20" s="78"/>
      <c r="T20" s="79"/>
      <c r="U20" s="79"/>
      <c r="V20" s="15" t="s">
        <v>1</v>
      </c>
      <c r="W20" s="80"/>
      <c r="X20" s="78"/>
      <c r="Y20" s="15" t="s">
        <v>1</v>
      </c>
      <c r="Z20" s="27"/>
      <c r="AA20" s="8"/>
      <c r="AB20" s="20">
        <f t="shared" si="6"/>
        <v>0</v>
      </c>
      <c r="AC20" s="20">
        <f t="shared" si="7"/>
        <v>0</v>
      </c>
      <c r="AD20" s="22">
        <f t="shared" si="4"/>
        <v>0</v>
      </c>
      <c r="AE20" s="22">
        <f t="shared" si="5"/>
        <v>0</v>
      </c>
    </row>
    <row r="21" spans="1:31" s="9" customFormat="1" ht="24.9" customHeight="1" x14ac:dyDescent="0.45">
      <c r="A21" s="11">
        <v>10</v>
      </c>
      <c r="B21" s="17"/>
      <c r="C21" s="12" t="s">
        <v>0</v>
      </c>
      <c r="D21" s="17"/>
      <c r="E21" s="12" t="s">
        <v>5</v>
      </c>
      <c r="F21" s="13"/>
      <c r="G21" s="12" t="s">
        <v>2</v>
      </c>
      <c r="H21" s="24"/>
      <c r="I21" s="12" t="s">
        <v>5</v>
      </c>
      <c r="J21" s="14"/>
      <c r="K21" s="35" t="str">
        <f t="shared" si="0"/>
        <v/>
      </c>
      <c r="L21" s="12" t="s">
        <v>6</v>
      </c>
      <c r="M21" s="36" t="str">
        <f t="shared" si="1"/>
        <v/>
      </c>
      <c r="N21" s="37" t="s">
        <v>7</v>
      </c>
      <c r="O21" s="35" t="str">
        <f t="shared" si="2"/>
        <v/>
      </c>
      <c r="P21" s="12" t="s">
        <v>6</v>
      </c>
      <c r="Q21" s="38" t="str">
        <f t="shared" si="3"/>
        <v/>
      </c>
      <c r="R21" s="37" t="s">
        <v>7</v>
      </c>
      <c r="S21" s="78"/>
      <c r="T21" s="79"/>
      <c r="U21" s="79"/>
      <c r="V21" s="15" t="s">
        <v>1</v>
      </c>
      <c r="W21" s="80"/>
      <c r="X21" s="78"/>
      <c r="Y21" s="15" t="s">
        <v>1</v>
      </c>
      <c r="Z21" s="27"/>
      <c r="AA21" s="8"/>
      <c r="AB21" s="20">
        <f t="shared" si="6"/>
        <v>0</v>
      </c>
      <c r="AC21" s="20">
        <f t="shared" si="7"/>
        <v>0</v>
      </c>
      <c r="AD21" s="22">
        <f t="shared" si="4"/>
        <v>0</v>
      </c>
      <c r="AE21" s="22">
        <f t="shared" si="5"/>
        <v>0</v>
      </c>
    </row>
    <row r="22" spans="1:31" s="9" customFormat="1" ht="24.9" customHeight="1" x14ac:dyDescent="0.45">
      <c r="A22" s="11">
        <v>11</v>
      </c>
      <c r="B22" s="17"/>
      <c r="C22" s="12" t="s">
        <v>0</v>
      </c>
      <c r="D22" s="17"/>
      <c r="E22" s="12" t="s">
        <v>5</v>
      </c>
      <c r="F22" s="13"/>
      <c r="G22" s="12" t="s">
        <v>2</v>
      </c>
      <c r="H22" s="24"/>
      <c r="I22" s="12" t="s">
        <v>5</v>
      </c>
      <c r="J22" s="14"/>
      <c r="K22" s="35" t="str">
        <f t="shared" si="0"/>
        <v/>
      </c>
      <c r="L22" s="12" t="s">
        <v>6</v>
      </c>
      <c r="M22" s="36" t="str">
        <f t="shared" si="1"/>
        <v/>
      </c>
      <c r="N22" s="37" t="s">
        <v>7</v>
      </c>
      <c r="O22" s="35" t="str">
        <f t="shared" si="2"/>
        <v/>
      </c>
      <c r="P22" s="12" t="s">
        <v>6</v>
      </c>
      <c r="Q22" s="38" t="str">
        <f t="shared" si="3"/>
        <v/>
      </c>
      <c r="R22" s="37" t="s">
        <v>7</v>
      </c>
      <c r="S22" s="78"/>
      <c r="T22" s="79"/>
      <c r="U22" s="79"/>
      <c r="V22" s="15" t="s">
        <v>1</v>
      </c>
      <c r="W22" s="80"/>
      <c r="X22" s="78"/>
      <c r="Y22" s="15" t="s">
        <v>1</v>
      </c>
      <c r="Z22" s="27"/>
      <c r="AA22" s="8"/>
      <c r="AB22" s="20">
        <f t="shared" si="6"/>
        <v>0</v>
      </c>
      <c r="AC22" s="20">
        <f t="shared" si="7"/>
        <v>0</v>
      </c>
      <c r="AD22" s="22">
        <f t="shared" si="4"/>
        <v>0</v>
      </c>
      <c r="AE22" s="22">
        <f t="shared" si="5"/>
        <v>0</v>
      </c>
    </row>
    <row r="23" spans="1:31" s="9" customFormat="1" ht="24.9" customHeight="1" x14ac:dyDescent="0.45">
      <c r="A23" s="11">
        <v>12</v>
      </c>
      <c r="B23" s="17"/>
      <c r="C23" s="12" t="s">
        <v>0</v>
      </c>
      <c r="D23" s="17"/>
      <c r="E23" s="12" t="s">
        <v>5</v>
      </c>
      <c r="F23" s="13"/>
      <c r="G23" s="12" t="s">
        <v>2</v>
      </c>
      <c r="H23" s="24"/>
      <c r="I23" s="12" t="s">
        <v>5</v>
      </c>
      <c r="J23" s="14"/>
      <c r="K23" s="35" t="str">
        <f t="shared" si="0"/>
        <v/>
      </c>
      <c r="L23" s="12" t="s">
        <v>6</v>
      </c>
      <c r="M23" s="36" t="str">
        <f t="shared" si="1"/>
        <v/>
      </c>
      <c r="N23" s="37" t="s">
        <v>7</v>
      </c>
      <c r="O23" s="35" t="str">
        <f t="shared" si="2"/>
        <v/>
      </c>
      <c r="P23" s="12" t="s">
        <v>6</v>
      </c>
      <c r="Q23" s="38" t="str">
        <f t="shared" si="3"/>
        <v/>
      </c>
      <c r="R23" s="37" t="s">
        <v>7</v>
      </c>
      <c r="S23" s="78"/>
      <c r="T23" s="79"/>
      <c r="U23" s="79"/>
      <c r="V23" s="15" t="s">
        <v>1</v>
      </c>
      <c r="W23" s="80"/>
      <c r="X23" s="78"/>
      <c r="Y23" s="15" t="s">
        <v>1</v>
      </c>
      <c r="Z23" s="27"/>
      <c r="AA23" s="8"/>
      <c r="AB23" s="20">
        <f t="shared" si="6"/>
        <v>0</v>
      </c>
      <c r="AC23" s="20">
        <f t="shared" si="7"/>
        <v>0</v>
      </c>
      <c r="AD23" s="22">
        <f t="shared" si="4"/>
        <v>0</v>
      </c>
      <c r="AE23" s="22">
        <f t="shared" si="5"/>
        <v>0</v>
      </c>
    </row>
    <row r="24" spans="1:31" s="9" customFormat="1" ht="24.9" customHeight="1" x14ac:dyDescent="0.45">
      <c r="A24" s="11">
        <v>13</v>
      </c>
      <c r="B24" s="17"/>
      <c r="C24" s="12" t="s">
        <v>0</v>
      </c>
      <c r="D24" s="17"/>
      <c r="E24" s="12" t="s">
        <v>5</v>
      </c>
      <c r="F24" s="13"/>
      <c r="G24" s="12" t="s">
        <v>2</v>
      </c>
      <c r="H24" s="24"/>
      <c r="I24" s="12" t="s">
        <v>5</v>
      </c>
      <c r="J24" s="14"/>
      <c r="K24" s="35" t="str">
        <f t="shared" si="0"/>
        <v/>
      </c>
      <c r="L24" s="12" t="s">
        <v>6</v>
      </c>
      <c r="M24" s="36" t="str">
        <f t="shared" si="1"/>
        <v/>
      </c>
      <c r="N24" s="37" t="s">
        <v>7</v>
      </c>
      <c r="O24" s="35" t="str">
        <f t="shared" si="2"/>
        <v/>
      </c>
      <c r="P24" s="12" t="s">
        <v>6</v>
      </c>
      <c r="Q24" s="38" t="str">
        <f t="shared" si="3"/>
        <v/>
      </c>
      <c r="R24" s="37" t="s">
        <v>7</v>
      </c>
      <c r="S24" s="78"/>
      <c r="T24" s="79"/>
      <c r="U24" s="79"/>
      <c r="V24" s="15" t="s">
        <v>1</v>
      </c>
      <c r="W24" s="80"/>
      <c r="X24" s="78"/>
      <c r="Y24" s="15" t="s">
        <v>1</v>
      </c>
      <c r="Z24" s="27"/>
      <c r="AA24" s="8"/>
      <c r="AB24" s="20">
        <f t="shared" si="6"/>
        <v>0</v>
      </c>
      <c r="AC24" s="20">
        <f t="shared" si="7"/>
        <v>0</v>
      </c>
      <c r="AD24" s="22">
        <f t="shared" si="4"/>
        <v>0</v>
      </c>
      <c r="AE24" s="22">
        <f t="shared" si="5"/>
        <v>0</v>
      </c>
    </row>
    <row r="25" spans="1:31" s="9" customFormat="1" ht="24.9" customHeight="1" x14ac:dyDescent="0.45">
      <c r="A25" s="11">
        <v>14</v>
      </c>
      <c r="B25" s="17"/>
      <c r="C25" s="12" t="s">
        <v>0</v>
      </c>
      <c r="D25" s="17"/>
      <c r="E25" s="12" t="s">
        <v>5</v>
      </c>
      <c r="F25" s="13"/>
      <c r="G25" s="12" t="s">
        <v>2</v>
      </c>
      <c r="H25" s="24"/>
      <c r="I25" s="12" t="s">
        <v>5</v>
      </c>
      <c r="J25" s="14"/>
      <c r="K25" s="35" t="str">
        <f t="shared" si="0"/>
        <v/>
      </c>
      <c r="L25" s="12" t="s">
        <v>6</v>
      </c>
      <c r="M25" s="36" t="str">
        <f t="shared" si="1"/>
        <v/>
      </c>
      <c r="N25" s="37" t="s">
        <v>7</v>
      </c>
      <c r="O25" s="35" t="str">
        <f t="shared" si="2"/>
        <v/>
      </c>
      <c r="P25" s="12" t="s">
        <v>6</v>
      </c>
      <c r="Q25" s="38" t="str">
        <f t="shared" si="3"/>
        <v/>
      </c>
      <c r="R25" s="37" t="s">
        <v>7</v>
      </c>
      <c r="S25" s="78"/>
      <c r="T25" s="79"/>
      <c r="U25" s="79"/>
      <c r="V25" s="15" t="s">
        <v>1</v>
      </c>
      <c r="W25" s="80"/>
      <c r="X25" s="78"/>
      <c r="Y25" s="15" t="s">
        <v>1</v>
      </c>
      <c r="Z25" s="27"/>
      <c r="AA25" s="8"/>
      <c r="AB25" s="20">
        <f t="shared" si="6"/>
        <v>0</v>
      </c>
      <c r="AC25" s="20">
        <f t="shared" si="7"/>
        <v>0</v>
      </c>
      <c r="AD25" s="22">
        <f t="shared" si="4"/>
        <v>0</v>
      </c>
      <c r="AE25" s="22">
        <f t="shared" si="5"/>
        <v>0</v>
      </c>
    </row>
    <row r="26" spans="1:31" s="9" customFormat="1" ht="24.9" customHeight="1" x14ac:dyDescent="0.45">
      <c r="A26" s="11">
        <v>15</v>
      </c>
      <c r="B26" s="17"/>
      <c r="C26" s="12" t="s">
        <v>0</v>
      </c>
      <c r="D26" s="17"/>
      <c r="E26" s="12" t="s">
        <v>5</v>
      </c>
      <c r="F26" s="13"/>
      <c r="G26" s="12" t="s">
        <v>2</v>
      </c>
      <c r="H26" s="24"/>
      <c r="I26" s="12" t="s">
        <v>5</v>
      </c>
      <c r="J26" s="14"/>
      <c r="K26" s="35" t="str">
        <f t="shared" si="0"/>
        <v/>
      </c>
      <c r="L26" s="12" t="s">
        <v>6</v>
      </c>
      <c r="M26" s="36" t="str">
        <f t="shared" si="1"/>
        <v/>
      </c>
      <c r="N26" s="37" t="s">
        <v>7</v>
      </c>
      <c r="O26" s="35" t="str">
        <f t="shared" si="2"/>
        <v/>
      </c>
      <c r="P26" s="12" t="s">
        <v>6</v>
      </c>
      <c r="Q26" s="38" t="str">
        <f t="shared" si="3"/>
        <v/>
      </c>
      <c r="R26" s="37" t="s">
        <v>7</v>
      </c>
      <c r="S26" s="78"/>
      <c r="T26" s="79"/>
      <c r="U26" s="79"/>
      <c r="V26" s="15" t="s">
        <v>1</v>
      </c>
      <c r="W26" s="80"/>
      <c r="X26" s="78"/>
      <c r="Y26" s="15" t="s">
        <v>1</v>
      </c>
      <c r="Z26" s="27"/>
      <c r="AA26" s="8"/>
      <c r="AB26" s="20">
        <f t="shared" si="6"/>
        <v>0</v>
      </c>
      <c r="AC26" s="20">
        <f t="shared" si="7"/>
        <v>0</v>
      </c>
      <c r="AD26" s="22">
        <f t="shared" si="4"/>
        <v>0</v>
      </c>
      <c r="AE26" s="22">
        <f t="shared" si="5"/>
        <v>0</v>
      </c>
    </row>
    <row r="27" spans="1:31" s="9" customFormat="1" ht="24.9" customHeight="1" x14ac:dyDescent="0.45">
      <c r="A27" s="11">
        <v>16</v>
      </c>
      <c r="B27" s="17"/>
      <c r="C27" s="12" t="s">
        <v>0</v>
      </c>
      <c r="D27" s="17"/>
      <c r="E27" s="12" t="s">
        <v>5</v>
      </c>
      <c r="F27" s="13"/>
      <c r="G27" s="12" t="s">
        <v>2</v>
      </c>
      <c r="H27" s="24"/>
      <c r="I27" s="12" t="s">
        <v>5</v>
      </c>
      <c r="J27" s="14"/>
      <c r="K27" s="35" t="str">
        <f t="shared" si="0"/>
        <v/>
      </c>
      <c r="L27" s="12" t="s">
        <v>6</v>
      </c>
      <c r="M27" s="36" t="str">
        <f t="shared" si="1"/>
        <v/>
      </c>
      <c r="N27" s="37" t="s">
        <v>7</v>
      </c>
      <c r="O27" s="35" t="str">
        <f t="shared" si="2"/>
        <v/>
      </c>
      <c r="P27" s="12" t="s">
        <v>6</v>
      </c>
      <c r="Q27" s="38" t="str">
        <f t="shared" si="3"/>
        <v/>
      </c>
      <c r="R27" s="37" t="s">
        <v>7</v>
      </c>
      <c r="S27" s="78"/>
      <c r="T27" s="79"/>
      <c r="U27" s="79"/>
      <c r="V27" s="15" t="s">
        <v>1</v>
      </c>
      <c r="W27" s="80"/>
      <c r="X27" s="78"/>
      <c r="Y27" s="15" t="s">
        <v>1</v>
      </c>
      <c r="Z27" s="27"/>
      <c r="AA27" s="8"/>
      <c r="AB27" s="20">
        <f t="shared" si="6"/>
        <v>0</v>
      </c>
      <c r="AC27" s="20">
        <f t="shared" si="7"/>
        <v>0</v>
      </c>
      <c r="AD27" s="22">
        <f t="shared" si="4"/>
        <v>0</v>
      </c>
      <c r="AE27" s="22">
        <f t="shared" si="5"/>
        <v>0</v>
      </c>
    </row>
    <row r="28" spans="1:31" s="9" customFormat="1" ht="24.9" customHeight="1" x14ac:dyDescent="0.45">
      <c r="A28" s="11">
        <v>17</v>
      </c>
      <c r="B28" s="17"/>
      <c r="C28" s="12" t="s">
        <v>0</v>
      </c>
      <c r="D28" s="17"/>
      <c r="E28" s="12" t="s">
        <v>5</v>
      </c>
      <c r="F28" s="13"/>
      <c r="G28" s="12" t="s">
        <v>2</v>
      </c>
      <c r="H28" s="24"/>
      <c r="I28" s="12" t="s">
        <v>5</v>
      </c>
      <c r="J28" s="14"/>
      <c r="K28" s="35" t="str">
        <f t="shared" si="0"/>
        <v/>
      </c>
      <c r="L28" s="12" t="s">
        <v>6</v>
      </c>
      <c r="M28" s="36" t="str">
        <f t="shared" si="1"/>
        <v/>
      </c>
      <c r="N28" s="37" t="s">
        <v>7</v>
      </c>
      <c r="O28" s="35" t="str">
        <f t="shared" si="2"/>
        <v/>
      </c>
      <c r="P28" s="12" t="s">
        <v>6</v>
      </c>
      <c r="Q28" s="38" t="str">
        <f t="shared" si="3"/>
        <v/>
      </c>
      <c r="R28" s="37" t="s">
        <v>7</v>
      </c>
      <c r="S28" s="78"/>
      <c r="T28" s="79"/>
      <c r="U28" s="79"/>
      <c r="V28" s="15" t="s">
        <v>1</v>
      </c>
      <c r="W28" s="80"/>
      <c r="X28" s="78"/>
      <c r="Y28" s="15" t="s">
        <v>1</v>
      </c>
      <c r="Z28" s="27"/>
      <c r="AA28" s="8"/>
      <c r="AB28" s="20">
        <f t="shared" si="6"/>
        <v>0</v>
      </c>
      <c r="AC28" s="20">
        <f t="shared" si="7"/>
        <v>0</v>
      </c>
      <c r="AD28" s="22">
        <f t="shared" si="4"/>
        <v>0</v>
      </c>
      <c r="AE28" s="22">
        <f t="shared" si="5"/>
        <v>0</v>
      </c>
    </row>
    <row r="29" spans="1:31" s="9" customFormat="1" ht="24.9" customHeight="1" x14ac:dyDescent="0.45">
      <c r="A29" s="11">
        <v>18</v>
      </c>
      <c r="B29" s="17"/>
      <c r="C29" s="12" t="s">
        <v>0</v>
      </c>
      <c r="D29" s="17"/>
      <c r="E29" s="12" t="s">
        <v>5</v>
      </c>
      <c r="F29" s="13"/>
      <c r="G29" s="12" t="s">
        <v>2</v>
      </c>
      <c r="H29" s="24"/>
      <c r="I29" s="12" t="s">
        <v>5</v>
      </c>
      <c r="J29" s="14"/>
      <c r="K29" s="35" t="str">
        <f t="shared" si="0"/>
        <v/>
      </c>
      <c r="L29" s="12" t="s">
        <v>6</v>
      </c>
      <c r="M29" s="36" t="str">
        <f t="shared" si="1"/>
        <v/>
      </c>
      <c r="N29" s="37" t="s">
        <v>7</v>
      </c>
      <c r="O29" s="35" t="str">
        <f t="shared" si="2"/>
        <v/>
      </c>
      <c r="P29" s="12" t="s">
        <v>6</v>
      </c>
      <c r="Q29" s="38" t="str">
        <f t="shared" si="3"/>
        <v/>
      </c>
      <c r="R29" s="37" t="s">
        <v>7</v>
      </c>
      <c r="S29" s="78"/>
      <c r="T29" s="79"/>
      <c r="U29" s="79"/>
      <c r="V29" s="15" t="s">
        <v>1</v>
      </c>
      <c r="W29" s="80"/>
      <c r="X29" s="78"/>
      <c r="Y29" s="15" t="s">
        <v>1</v>
      </c>
      <c r="Z29" s="27"/>
      <c r="AA29" s="8"/>
      <c r="AB29" s="20">
        <f t="shared" si="6"/>
        <v>0</v>
      </c>
      <c r="AC29" s="20">
        <f t="shared" si="7"/>
        <v>0</v>
      </c>
      <c r="AD29" s="22">
        <f t="shared" si="4"/>
        <v>0</v>
      </c>
      <c r="AE29" s="22">
        <f t="shared" si="5"/>
        <v>0</v>
      </c>
    </row>
    <row r="30" spans="1:31" s="9" customFormat="1" ht="24.9" customHeight="1" x14ac:dyDescent="0.45">
      <c r="A30" s="11">
        <v>19</v>
      </c>
      <c r="B30" s="17"/>
      <c r="C30" s="12" t="s">
        <v>0</v>
      </c>
      <c r="D30" s="17"/>
      <c r="E30" s="12" t="s">
        <v>5</v>
      </c>
      <c r="F30" s="13"/>
      <c r="G30" s="12" t="s">
        <v>2</v>
      </c>
      <c r="H30" s="24"/>
      <c r="I30" s="12" t="s">
        <v>5</v>
      </c>
      <c r="J30" s="14"/>
      <c r="K30" s="35" t="str">
        <f t="shared" si="0"/>
        <v/>
      </c>
      <c r="L30" s="12" t="s">
        <v>6</v>
      </c>
      <c r="M30" s="36" t="str">
        <f t="shared" si="1"/>
        <v/>
      </c>
      <c r="N30" s="37" t="s">
        <v>7</v>
      </c>
      <c r="O30" s="35" t="str">
        <f t="shared" si="2"/>
        <v/>
      </c>
      <c r="P30" s="12" t="s">
        <v>6</v>
      </c>
      <c r="Q30" s="38" t="str">
        <f t="shared" si="3"/>
        <v/>
      </c>
      <c r="R30" s="37" t="s">
        <v>7</v>
      </c>
      <c r="S30" s="78"/>
      <c r="T30" s="79"/>
      <c r="U30" s="79"/>
      <c r="V30" s="15" t="s">
        <v>1</v>
      </c>
      <c r="W30" s="80"/>
      <c r="X30" s="78"/>
      <c r="Y30" s="15" t="s">
        <v>1</v>
      </c>
      <c r="Z30" s="27"/>
      <c r="AA30" s="8"/>
      <c r="AB30" s="20">
        <f t="shared" si="6"/>
        <v>0</v>
      </c>
      <c r="AC30" s="20">
        <f t="shared" si="7"/>
        <v>0</v>
      </c>
      <c r="AD30" s="22">
        <f t="shared" si="4"/>
        <v>0</v>
      </c>
      <c r="AE30" s="22">
        <f t="shared" si="5"/>
        <v>0</v>
      </c>
    </row>
    <row r="31" spans="1:31" s="9" customFormat="1" ht="24.9" customHeight="1" x14ac:dyDescent="0.45">
      <c r="A31" s="11">
        <v>20</v>
      </c>
      <c r="B31" s="17"/>
      <c r="C31" s="12" t="s">
        <v>0</v>
      </c>
      <c r="D31" s="17"/>
      <c r="E31" s="12" t="s">
        <v>5</v>
      </c>
      <c r="F31" s="13"/>
      <c r="G31" s="12" t="s">
        <v>2</v>
      </c>
      <c r="H31" s="24"/>
      <c r="I31" s="12" t="s">
        <v>5</v>
      </c>
      <c r="J31" s="14"/>
      <c r="K31" s="35" t="str">
        <f t="shared" si="0"/>
        <v/>
      </c>
      <c r="L31" s="12" t="s">
        <v>6</v>
      </c>
      <c r="M31" s="36" t="str">
        <f t="shared" si="1"/>
        <v/>
      </c>
      <c r="N31" s="37" t="s">
        <v>7</v>
      </c>
      <c r="O31" s="35" t="str">
        <f t="shared" si="2"/>
        <v/>
      </c>
      <c r="P31" s="12" t="s">
        <v>6</v>
      </c>
      <c r="Q31" s="38" t="str">
        <f t="shared" si="3"/>
        <v/>
      </c>
      <c r="R31" s="37" t="s">
        <v>7</v>
      </c>
      <c r="S31" s="78"/>
      <c r="T31" s="79"/>
      <c r="U31" s="79"/>
      <c r="V31" s="15" t="s">
        <v>1</v>
      </c>
      <c r="W31" s="80"/>
      <c r="X31" s="78"/>
      <c r="Y31" s="15" t="s">
        <v>1</v>
      </c>
      <c r="Z31" s="27"/>
      <c r="AA31" s="8"/>
      <c r="AB31" s="20">
        <f t="shared" si="6"/>
        <v>0</v>
      </c>
      <c r="AC31" s="20">
        <f t="shared" si="7"/>
        <v>0</v>
      </c>
      <c r="AD31" s="22">
        <f t="shared" si="4"/>
        <v>0</v>
      </c>
      <c r="AE31" s="22">
        <f t="shared" si="5"/>
        <v>0</v>
      </c>
    </row>
    <row r="32" spans="1:31" s="9" customFormat="1" ht="35.1" customHeight="1" x14ac:dyDescent="0.4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27"/>
      <c r="O32" s="10"/>
      <c r="P32" s="10"/>
      <c r="Q32" s="10"/>
      <c r="R32" s="27"/>
      <c r="S32" s="10"/>
      <c r="T32" s="10"/>
      <c r="U32" s="10"/>
      <c r="V32" s="10"/>
      <c r="W32" s="10"/>
      <c r="X32" s="10"/>
      <c r="Y32" s="27"/>
      <c r="Z32" s="27"/>
      <c r="AA32" s="8"/>
      <c r="AB32" s="19"/>
    </row>
    <row r="33" spans="1:32" s="9" customFormat="1" ht="24" customHeight="1" x14ac:dyDescent="0.45">
      <c r="A33" s="10"/>
      <c r="B33" s="47" t="s">
        <v>27</v>
      </c>
      <c r="C33" s="47"/>
      <c r="D33" s="47"/>
      <c r="E33" s="48"/>
      <c r="F33" s="49" t="s">
        <v>10</v>
      </c>
      <c r="G33" s="49"/>
      <c r="H33" s="49"/>
      <c r="I33" s="49"/>
      <c r="J33" s="49"/>
      <c r="K33" s="39" t="str">
        <f>IF(M9="","",VALUE(TEXT(AD33,"[h]")))</f>
        <v/>
      </c>
      <c r="L33" s="12" t="s">
        <v>6</v>
      </c>
      <c r="M33" s="40" t="str">
        <f>IF(M9="","",AD34)</f>
        <v/>
      </c>
      <c r="N33" s="41" t="s">
        <v>7</v>
      </c>
      <c r="O33" s="39" t="str">
        <f>IF(M9="","",VALUE(TEXT(AE33,"[h]")))</f>
        <v/>
      </c>
      <c r="P33" s="12" t="s">
        <v>6</v>
      </c>
      <c r="Q33" s="40" t="str">
        <f>IF(M9="","",AE34)</f>
        <v/>
      </c>
      <c r="R33" s="41" t="s">
        <v>7</v>
      </c>
      <c r="S33" s="50" t="str">
        <f>IF(M9="","",SUM(S12:U31))</f>
        <v/>
      </c>
      <c r="T33" s="51"/>
      <c r="U33" s="51"/>
      <c r="V33" s="41" t="s">
        <v>1</v>
      </c>
      <c r="W33" s="52" t="str">
        <f>IF(M9="","",SUM(W12:X31))</f>
        <v/>
      </c>
      <c r="X33" s="50"/>
      <c r="Y33" s="41" t="s">
        <v>1</v>
      </c>
      <c r="Z33" s="42"/>
      <c r="AA33" s="8"/>
      <c r="AB33" s="19"/>
      <c r="AC33" s="19" t="s">
        <v>37</v>
      </c>
      <c r="AD33" s="23">
        <f>SUM(AD12:AD31)</f>
        <v>0</v>
      </c>
      <c r="AE33" s="23">
        <f>SUM(AE12:AE31)</f>
        <v>0</v>
      </c>
      <c r="AF33" s="9" t="s">
        <v>35</v>
      </c>
    </row>
    <row r="34" spans="1:32" s="9" customFormat="1" ht="24" customHeight="1" x14ac:dyDescent="0.45">
      <c r="A34" s="10"/>
      <c r="B34" s="47"/>
      <c r="C34" s="47"/>
      <c r="D34" s="47"/>
      <c r="E34" s="48"/>
      <c r="F34" s="53" t="s">
        <v>15</v>
      </c>
      <c r="G34" s="54"/>
      <c r="H34" s="54"/>
      <c r="I34" s="54"/>
      <c r="J34" s="55"/>
      <c r="K34" s="56" t="str">
        <f>IF(M9="","",AD35)</f>
        <v/>
      </c>
      <c r="L34" s="57"/>
      <c r="M34" s="41" t="s">
        <v>11</v>
      </c>
      <c r="N34" s="58" t="s">
        <v>16</v>
      </c>
      <c r="O34" s="59"/>
      <c r="P34" s="60"/>
      <c r="Q34" s="56" t="str">
        <f>IF(M9="","",AE35)</f>
        <v/>
      </c>
      <c r="R34" s="57"/>
      <c r="S34" s="41" t="s">
        <v>11</v>
      </c>
      <c r="T34" s="41"/>
      <c r="U34" s="43" t="s">
        <v>22</v>
      </c>
      <c r="V34" s="61" t="str">
        <f>IF(SUM(K34,Q34)=0,"",SUM(K34,Q34))</f>
        <v/>
      </c>
      <c r="W34" s="61"/>
      <c r="X34" s="62" t="s">
        <v>6</v>
      </c>
      <c r="Y34" s="63"/>
      <c r="Z34" s="42"/>
      <c r="AA34" s="8"/>
      <c r="AB34" s="19"/>
      <c r="AC34" s="19" t="s">
        <v>34</v>
      </c>
      <c r="AD34" s="9">
        <f>MINUTE(AD33)</f>
        <v>0</v>
      </c>
      <c r="AE34" s="9">
        <f>MINUTE(AE33)</f>
        <v>0</v>
      </c>
      <c r="AF34" s="9">
        <f>ROUND(AD34+AE34,0)</f>
        <v>0</v>
      </c>
    </row>
    <row r="35" spans="1:32" s="9" customFormat="1" ht="24" customHeight="1" x14ac:dyDescent="0.45">
      <c r="A35" s="10"/>
      <c r="B35" s="47"/>
      <c r="C35" s="47"/>
      <c r="D35" s="47"/>
      <c r="E35" s="47"/>
      <c r="F35" s="66" t="s">
        <v>18</v>
      </c>
      <c r="G35" s="66"/>
      <c r="H35" s="66"/>
      <c r="I35" s="67" t="str">
        <f>IF(M9="","",S33-W33)</f>
        <v/>
      </c>
      <c r="J35" s="68"/>
      <c r="K35" s="69"/>
      <c r="L35" s="70" t="s">
        <v>12</v>
      </c>
      <c r="M35" s="71"/>
      <c r="N35" s="72" t="str">
        <f>IF(M9="","",K34*2500+Q34*3500)</f>
        <v/>
      </c>
      <c r="O35" s="73"/>
      <c r="P35" s="73"/>
      <c r="Q35" s="70" t="s">
        <v>14</v>
      </c>
      <c r="R35" s="74"/>
      <c r="S35" s="71"/>
      <c r="T35" s="46"/>
      <c r="U35" s="75" t="str">
        <f>IF(M9="","",MIN(I35,N35))</f>
        <v/>
      </c>
      <c r="V35" s="76"/>
      <c r="W35" s="76"/>
      <c r="X35" s="76"/>
      <c r="Y35" s="77"/>
      <c r="Z35" s="44"/>
      <c r="AB35" s="19"/>
      <c r="AC35" s="19" t="s">
        <v>36</v>
      </c>
      <c r="AD35" s="9">
        <f>VALUE(TEXT(AD33,"[h]")) + IF($AF$34&gt;=60, IF(AD34&gt;AE34,1,0),0)</f>
        <v>0</v>
      </c>
      <c r="AE35" s="9">
        <f>VALUE(TEXT(AE33,"[h]"))+ IF(AF34&gt;=60, IF(AE34&gt;=AD34,1,0),0)</f>
        <v>0</v>
      </c>
    </row>
    <row r="36" spans="1:32" s="9" customFormat="1" ht="24" customHeight="1" x14ac:dyDescent="0.45">
      <c r="A36" s="10"/>
      <c r="B36" s="47"/>
      <c r="C36" s="47"/>
      <c r="D36" s="47"/>
      <c r="E36" s="47"/>
      <c r="F36" s="64" t="s">
        <v>13</v>
      </c>
      <c r="G36" s="64"/>
      <c r="H36" s="64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45"/>
      <c r="AA36" s="16"/>
      <c r="AB36" s="19"/>
      <c r="AC36" s="19"/>
    </row>
    <row r="37" spans="1:32" s="9" customFormat="1" ht="24" customHeight="1" x14ac:dyDescent="0.45">
      <c r="A37" s="10"/>
      <c r="B37" s="47"/>
      <c r="C37" s="47"/>
      <c r="D37" s="47"/>
      <c r="E37" s="47"/>
      <c r="F37" s="64"/>
      <c r="G37" s="64"/>
      <c r="H37" s="64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45"/>
      <c r="AA37" s="16"/>
      <c r="AB37" s="19"/>
      <c r="AC37" s="19"/>
    </row>
    <row r="38" spans="1:32" s="9" customFormat="1" x14ac:dyDescent="0.4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27"/>
      <c r="O38" s="10"/>
      <c r="P38" s="10"/>
      <c r="Q38" s="10"/>
      <c r="R38" s="27"/>
      <c r="S38" s="10"/>
      <c r="T38" s="10"/>
      <c r="U38" s="10"/>
      <c r="V38" s="10"/>
      <c r="W38" s="10"/>
      <c r="X38" s="10"/>
      <c r="Y38" s="27"/>
      <c r="Z38" s="27"/>
      <c r="AA38" s="8"/>
      <c r="AB38" s="19"/>
      <c r="AC38" s="19"/>
    </row>
    <row r="39" spans="1:32" s="9" customFormat="1" ht="23.1" customHeight="1" x14ac:dyDescent="0.4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27"/>
      <c r="O39" s="10"/>
      <c r="P39" s="10"/>
      <c r="Q39" s="10"/>
      <c r="R39" s="27"/>
      <c r="S39" s="10"/>
      <c r="T39" s="10"/>
      <c r="U39" s="10"/>
      <c r="V39" s="10"/>
      <c r="W39" s="10"/>
      <c r="X39" s="10"/>
      <c r="Y39" s="27"/>
      <c r="Z39" s="27"/>
      <c r="AA39" s="8"/>
      <c r="AB39" s="19"/>
      <c r="AC39" s="19"/>
    </row>
    <row r="40" spans="1:32" s="9" customFormat="1" x14ac:dyDescent="0.4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27"/>
      <c r="O40" s="10"/>
      <c r="P40" s="10"/>
      <c r="Q40" s="10"/>
      <c r="R40" s="27"/>
      <c r="S40" s="10"/>
      <c r="T40" s="10"/>
      <c r="U40" s="10"/>
      <c r="V40" s="10"/>
      <c r="W40" s="10"/>
      <c r="X40" s="10"/>
      <c r="Y40" s="27"/>
      <c r="Z40" s="27"/>
      <c r="AA40" s="8"/>
      <c r="AB40" s="19"/>
      <c r="AC40" s="19"/>
    </row>
    <row r="41" spans="1:32" s="9" customFormat="1" x14ac:dyDescent="0.4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27"/>
      <c r="O41" s="10"/>
      <c r="P41" s="10"/>
      <c r="Q41" s="10"/>
      <c r="R41" s="27"/>
      <c r="S41" s="10"/>
      <c r="T41" s="10"/>
      <c r="U41" s="10"/>
      <c r="V41" s="10"/>
      <c r="W41" s="10"/>
      <c r="X41" s="10"/>
      <c r="Y41" s="27"/>
      <c r="Z41" s="27"/>
      <c r="AA41" s="8"/>
      <c r="AB41" s="19"/>
      <c r="AC41" s="19"/>
    </row>
    <row r="42" spans="1:32" s="9" customFormat="1" x14ac:dyDescent="0.4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27"/>
      <c r="O42" s="10"/>
      <c r="P42" s="10"/>
      <c r="Q42" s="10"/>
      <c r="R42" s="27"/>
      <c r="S42" s="10"/>
      <c r="T42" s="10"/>
      <c r="U42" s="10"/>
      <c r="V42" s="10"/>
      <c r="W42" s="10"/>
      <c r="X42" s="10"/>
      <c r="Y42" s="27"/>
      <c r="Z42" s="27"/>
      <c r="AA42" s="8"/>
      <c r="AB42" s="19"/>
      <c r="AC42" s="19"/>
    </row>
    <row r="43" spans="1:32" s="9" customFormat="1" x14ac:dyDescent="0.4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27"/>
      <c r="O43" s="10"/>
      <c r="P43" s="10"/>
      <c r="Q43" s="10"/>
      <c r="R43" s="27"/>
      <c r="S43" s="10"/>
      <c r="T43" s="10"/>
      <c r="U43" s="10"/>
      <c r="V43" s="10"/>
      <c r="W43" s="10"/>
      <c r="X43" s="10"/>
      <c r="Y43" s="27"/>
      <c r="Z43" s="27"/>
      <c r="AA43" s="8"/>
      <c r="AB43" s="19"/>
      <c r="AC43" s="19"/>
    </row>
    <row r="44" spans="1:32" s="9" customFormat="1" x14ac:dyDescent="0.4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27"/>
      <c r="O44" s="10"/>
      <c r="P44" s="10"/>
      <c r="Q44" s="10"/>
      <c r="R44" s="27"/>
      <c r="S44" s="10"/>
      <c r="T44" s="10"/>
      <c r="U44" s="10"/>
      <c r="V44" s="10"/>
      <c r="W44" s="10"/>
      <c r="X44" s="10"/>
      <c r="Y44" s="27"/>
      <c r="Z44" s="27"/>
      <c r="AA44" s="8"/>
      <c r="AB44" s="19"/>
      <c r="AC44" s="19"/>
    </row>
    <row r="45" spans="1:32" s="9" customFormat="1" x14ac:dyDescent="0.4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27"/>
      <c r="O45" s="10"/>
      <c r="P45" s="10"/>
      <c r="Q45" s="10"/>
      <c r="R45" s="27"/>
      <c r="S45" s="10"/>
      <c r="T45" s="10"/>
      <c r="U45" s="10"/>
      <c r="V45" s="10"/>
      <c r="W45" s="10"/>
      <c r="X45" s="10"/>
      <c r="Y45" s="27"/>
      <c r="Z45" s="27"/>
      <c r="AA45" s="8"/>
      <c r="AB45" s="19"/>
      <c r="AC45" s="19"/>
    </row>
    <row r="46" spans="1:32" s="9" customFormat="1" x14ac:dyDescent="0.4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27"/>
      <c r="O46" s="10"/>
      <c r="P46" s="10"/>
      <c r="Q46" s="10"/>
      <c r="R46" s="27"/>
      <c r="S46" s="10"/>
      <c r="T46" s="10"/>
      <c r="U46" s="10"/>
      <c r="V46" s="10"/>
      <c r="W46" s="10"/>
      <c r="X46" s="10"/>
      <c r="Y46" s="27"/>
      <c r="Z46" s="27"/>
      <c r="AA46" s="8"/>
      <c r="AB46" s="19"/>
      <c r="AC46" s="19"/>
    </row>
    <row r="47" spans="1:32" s="9" customFormat="1" x14ac:dyDescent="0.4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27"/>
      <c r="O47" s="10"/>
      <c r="P47" s="10"/>
      <c r="Q47" s="10"/>
      <c r="R47" s="27"/>
      <c r="S47" s="10"/>
      <c r="T47" s="10"/>
      <c r="U47" s="10"/>
      <c r="V47" s="10"/>
      <c r="W47" s="10"/>
      <c r="X47" s="10"/>
      <c r="Y47" s="27"/>
      <c r="Z47" s="27"/>
      <c r="AA47" s="8"/>
      <c r="AB47" s="19"/>
      <c r="AC47" s="19"/>
    </row>
    <row r="48" spans="1:32" s="9" customFormat="1" x14ac:dyDescent="0.4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27"/>
      <c r="O48" s="10"/>
      <c r="P48" s="10"/>
      <c r="Q48" s="10"/>
      <c r="R48" s="27"/>
      <c r="S48" s="10"/>
      <c r="T48" s="10"/>
      <c r="U48" s="10"/>
      <c r="V48" s="10"/>
      <c r="W48" s="10"/>
      <c r="X48" s="10"/>
      <c r="Y48" s="27"/>
      <c r="Z48" s="27"/>
      <c r="AA48" s="8"/>
      <c r="AB48" s="19"/>
      <c r="AC48" s="19"/>
    </row>
    <row r="49" spans="1:29" s="9" customFormat="1" x14ac:dyDescent="0.4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27"/>
      <c r="O49" s="10"/>
      <c r="P49" s="10"/>
      <c r="Q49" s="10"/>
      <c r="R49" s="27"/>
      <c r="S49" s="10"/>
      <c r="T49" s="10"/>
      <c r="U49" s="10"/>
      <c r="V49" s="10"/>
      <c r="W49" s="10"/>
      <c r="X49" s="10"/>
      <c r="Y49" s="27"/>
      <c r="Z49" s="27"/>
      <c r="AA49" s="8"/>
      <c r="AB49" s="19"/>
      <c r="AC49" s="19"/>
    </row>
    <row r="50" spans="1:29" s="9" customFormat="1" x14ac:dyDescent="0.4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27"/>
      <c r="O50" s="10"/>
      <c r="P50" s="10"/>
      <c r="Q50" s="10"/>
      <c r="R50" s="27"/>
      <c r="S50" s="10"/>
      <c r="T50" s="10"/>
      <c r="U50" s="10"/>
      <c r="V50" s="10"/>
      <c r="W50" s="10"/>
      <c r="X50" s="10"/>
      <c r="Y50" s="27"/>
      <c r="Z50" s="27"/>
      <c r="AA50" s="8"/>
      <c r="AB50" s="19"/>
      <c r="AC50" s="19"/>
    </row>
    <row r="51" spans="1:29" s="9" customFormat="1" x14ac:dyDescent="0.4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27"/>
      <c r="O51" s="10"/>
      <c r="P51" s="10"/>
      <c r="Q51" s="10"/>
      <c r="R51" s="27"/>
      <c r="S51" s="10"/>
      <c r="T51" s="10"/>
      <c r="U51" s="10"/>
      <c r="V51" s="10"/>
      <c r="W51" s="10"/>
      <c r="X51" s="10"/>
      <c r="Y51" s="27"/>
      <c r="Z51" s="27"/>
      <c r="AA51" s="8"/>
      <c r="AB51" s="19"/>
      <c r="AC51" s="19"/>
    </row>
    <row r="52" spans="1:29" s="9" customFormat="1" x14ac:dyDescent="0.4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27"/>
      <c r="O52" s="10"/>
      <c r="P52" s="10"/>
      <c r="Q52" s="10"/>
      <c r="R52" s="27"/>
      <c r="S52" s="10"/>
      <c r="T52" s="10"/>
      <c r="U52" s="10"/>
      <c r="V52" s="10"/>
      <c r="W52" s="10"/>
      <c r="X52" s="10"/>
      <c r="Y52" s="27"/>
      <c r="Z52" s="27"/>
      <c r="AA52" s="8"/>
      <c r="AB52" s="19"/>
      <c r="AC52" s="19"/>
    </row>
    <row r="53" spans="1:29" s="9" customFormat="1" x14ac:dyDescent="0.4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27"/>
      <c r="O53" s="10"/>
      <c r="P53" s="10"/>
      <c r="Q53" s="10"/>
      <c r="R53" s="27"/>
      <c r="S53" s="10"/>
      <c r="T53" s="10"/>
      <c r="U53" s="10"/>
      <c r="V53" s="10"/>
      <c r="W53" s="10"/>
      <c r="X53" s="10"/>
      <c r="Y53" s="27"/>
      <c r="Z53" s="27"/>
      <c r="AA53" s="8"/>
      <c r="AB53" s="19"/>
      <c r="AC53" s="19"/>
    </row>
    <row r="54" spans="1:29" s="9" customFormat="1" x14ac:dyDescent="0.4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27"/>
      <c r="O54" s="10"/>
      <c r="P54" s="10"/>
      <c r="Q54" s="10"/>
      <c r="R54" s="27"/>
      <c r="S54" s="10"/>
      <c r="T54" s="10"/>
      <c r="U54" s="10"/>
      <c r="V54" s="10"/>
      <c r="W54" s="10"/>
      <c r="X54" s="10"/>
      <c r="Y54" s="27"/>
      <c r="Z54" s="27"/>
      <c r="AA54" s="8"/>
      <c r="AB54" s="19"/>
      <c r="AC54" s="19"/>
    </row>
    <row r="55" spans="1:29" s="9" customFormat="1" x14ac:dyDescent="0.4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27"/>
      <c r="O55" s="10"/>
      <c r="P55" s="10"/>
      <c r="Q55" s="10"/>
      <c r="R55" s="27"/>
      <c r="S55" s="10"/>
      <c r="T55" s="10"/>
      <c r="U55" s="10"/>
      <c r="V55" s="10"/>
      <c r="W55" s="10"/>
      <c r="X55" s="10"/>
      <c r="Y55" s="27"/>
      <c r="Z55" s="27"/>
      <c r="AA55" s="8"/>
      <c r="AB55" s="19"/>
      <c r="AC55" s="19"/>
    </row>
    <row r="56" spans="1:29" s="9" customFormat="1" x14ac:dyDescent="0.4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27"/>
      <c r="O56" s="10"/>
      <c r="P56" s="10"/>
      <c r="Q56" s="10"/>
      <c r="R56" s="27"/>
      <c r="S56" s="10"/>
      <c r="T56" s="10"/>
      <c r="U56" s="10"/>
      <c r="V56" s="10"/>
      <c r="W56" s="10"/>
      <c r="X56" s="10"/>
      <c r="Y56" s="27"/>
      <c r="Z56" s="27"/>
      <c r="AA56" s="8"/>
      <c r="AB56" s="19"/>
      <c r="AC56" s="19"/>
    </row>
    <row r="57" spans="1:29" s="9" customFormat="1" x14ac:dyDescent="0.4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27"/>
      <c r="O57" s="10"/>
      <c r="P57" s="10"/>
      <c r="Q57" s="10"/>
      <c r="R57" s="27"/>
      <c r="S57" s="10"/>
      <c r="T57" s="10"/>
      <c r="U57" s="10"/>
      <c r="V57" s="10"/>
      <c r="W57" s="10"/>
      <c r="X57" s="10"/>
      <c r="Y57" s="27"/>
      <c r="Z57" s="27"/>
      <c r="AA57" s="8"/>
      <c r="AB57" s="19"/>
      <c r="AC57" s="19"/>
    </row>
    <row r="58" spans="1:29" s="9" customFormat="1" x14ac:dyDescent="0.4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27"/>
      <c r="O58" s="10"/>
      <c r="P58" s="10"/>
      <c r="Q58" s="10"/>
      <c r="R58" s="27"/>
      <c r="S58" s="10"/>
      <c r="T58" s="10"/>
      <c r="U58" s="10"/>
      <c r="V58" s="10"/>
      <c r="W58" s="10"/>
      <c r="X58" s="10"/>
      <c r="Y58" s="27"/>
      <c r="Z58" s="27"/>
      <c r="AA58" s="8"/>
      <c r="AB58" s="19"/>
      <c r="AC58" s="19"/>
    </row>
    <row r="59" spans="1:29" s="9" customFormat="1" x14ac:dyDescent="0.4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27"/>
      <c r="O59" s="10"/>
      <c r="P59" s="10"/>
      <c r="Q59" s="10"/>
      <c r="R59" s="27"/>
      <c r="S59" s="10"/>
      <c r="T59" s="10"/>
      <c r="U59" s="10"/>
      <c r="V59" s="10"/>
      <c r="W59" s="10"/>
      <c r="X59" s="10"/>
      <c r="Y59" s="27"/>
      <c r="Z59" s="27"/>
      <c r="AA59" s="8"/>
      <c r="AB59" s="19"/>
      <c r="AC59" s="19"/>
    </row>
    <row r="60" spans="1:29" s="9" customFormat="1" x14ac:dyDescent="0.4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27"/>
      <c r="O60" s="10"/>
      <c r="P60" s="10"/>
      <c r="Q60" s="10"/>
      <c r="R60" s="27"/>
      <c r="S60" s="10"/>
      <c r="T60" s="10"/>
      <c r="U60" s="10"/>
      <c r="V60" s="10"/>
      <c r="W60" s="10"/>
      <c r="X60" s="10"/>
      <c r="Y60" s="27"/>
      <c r="Z60" s="27"/>
      <c r="AA60" s="8"/>
      <c r="AB60" s="19"/>
      <c r="AC60" s="19"/>
    </row>
    <row r="61" spans="1:29" s="9" customFormat="1" x14ac:dyDescent="0.4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27"/>
      <c r="O61" s="10"/>
      <c r="P61" s="10"/>
      <c r="Q61" s="10"/>
      <c r="R61" s="27"/>
      <c r="S61" s="10"/>
      <c r="T61" s="10"/>
      <c r="U61" s="10"/>
      <c r="V61" s="10"/>
      <c r="W61" s="10"/>
      <c r="X61" s="10"/>
      <c r="Y61" s="27"/>
      <c r="Z61" s="27"/>
      <c r="AA61" s="8"/>
      <c r="AB61" s="19"/>
      <c r="AC61" s="19"/>
    </row>
    <row r="62" spans="1:29" s="9" customFormat="1" x14ac:dyDescent="0.4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27"/>
      <c r="O62" s="10"/>
      <c r="P62" s="10"/>
      <c r="Q62" s="10"/>
      <c r="R62" s="27"/>
      <c r="S62" s="10"/>
      <c r="T62" s="10"/>
      <c r="U62" s="10"/>
      <c r="V62" s="10"/>
      <c r="W62" s="10"/>
      <c r="X62" s="10"/>
      <c r="Y62" s="27"/>
      <c r="Z62" s="27"/>
      <c r="AA62" s="8"/>
      <c r="AB62" s="19"/>
      <c r="AC62" s="19"/>
    </row>
    <row r="63" spans="1:29" s="9" customFormat="1" x14ac:dyDescent="0.4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27"/>
      <c r="O63" s="10"/>
      <c r="P63" s="10"/>
      <c r="Q63" s="10"/>
      <c r="R63" s="27"/>
      <c r="S63" s="10"/>
      <c r="T63" s="10"/>
      <c r="U63" s="10"/>
      <c r="V63" s="10"/>
      <c r="W63" s="10"/>
      <c r="X63" s="10"/>
      <c r="Y63" s="27"/>
      <c r="Z63" s="27"/>
      <c r="AA63" s="8"/>
      <c r="AB63" s="19"/>
      <c r="AC63" s="19"/>
    </row>
    <row r="64" spans="1:29" s="9" customFormat="1" x14ac:dyDescent="0.4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27"/>
      <c r="O64" s="10"/>
      <c r="P64" s="10"/>
      <c r="Q64" s="10"/>
      <c r="R64" s="27"/>
      <c r="S64" s="10"/>
      <c r="T64" s="10"/>
      <c r="U64" s="10"/>
      <c r="V64" s="10"/>
      <c r="W64" s="10"/>
      <c r="X64" s="10"/>
      <c r="Y64" s="27"/>
      <c r="Z64" s="27"/>
      <c r="AA64" s="8"/>
      <c r="AB64" s="19"/>
      <c r="AC64" s="19"/>
    </row>
    <row r="65" spans="1:29" s="9" customFormat="1" x14ac:dyDescent="0.4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27"/>
      <c r="O65" s="10"/>
      <c r="P65" s="10"/>
      <c r="Q65" s="10"/>
      <c r="R65" s="27"/>
      <c r="S65" s="10"/>
      <c r="T65" s="10"/>
      <c r="U65" s="10"/>
      <c r="V65" s="10"/>
      <c r="W65" s="10"/>
      <c r="X65" s="10"/>
      <c r="Y65" s="27"/>
      <c r="Z65" s="27"/>
      <c r="AA65" s="8"/>
      <c r="AB65" s="19"/>
      <c r="AC65" s="19"/>
    </row>
    <row r="66" spans="1:29" s="9" customFormat="1" x14ac:dyDescent="0.4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27"/>
      <c r="O66" s="10"/>
      <c r="P66" s="10"/>
      <c r="Q66" s="10"/>
      <c r="R66" s="27"/>
      <c r="S66" s="10"/>
      <c r="T66" s="10"/>
      <c r="U66" s="10"/>
      <c r="V66" s="10"/>
      <c r="W66" s="10"/>
      <c r="X66" s="10"/>
      <c r="Y66" s="27"/>
      <c r="Z66" s="27"/>
      <c r="AA66" s="8"/>
      <c r="AB66" s="19"/>
      <c r="AC66" s="19"/>
    </row>
    <row r="67" spans="1:29" s="9" customFormat="1" x14ac:dyDescent="0.4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27"/>
      <c r="O67" s="10"/>
      <c r="P67" s="10"/>
      <c r="Q67" s="10"/>
      <c r="R67" s="27"/>
      <c r="S67" s="10"/>
      <c r="T67" s="10"/>
      <c r="U67" s="10"/>
      <c r="V67" s="10"/>
      <c r="W67" s="10"/>
      <c r="X67" s="10"/>
      <c r="Y67" s="27"/>
      <c r="Z67" s="27"/>
      <c r="AA67" s="8"/>
      <c r="AB67" s="19"/>
      <c r="AC67" s="19"/>
    </row>
    <row r="68" spans="1:29" s="9" customFormat="1" x14ac:dyDescent="0.4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27"/>
      <c r="O68" s="10"/>
      <c r="P68" s="10"/>
      <c r="Q68" s="10"/>
      <c r="R68" s="27"/>
      <c r="S68" s="10"/>
      <c r="T68" s="10"/>
      <c r="U68" s="10"/>
      <c r="V68" s="10"/>
      <c r="W68" s="10"/>
      <c r="X68" s="10"/>
      <c r="Y68" s="27"/>
      <c r="Z68" s="27"/>
      <c r="AA68" s="8"/>
      <c r="AB68" s="19"/>
      <c r="AC68" s="19"/>
    </row>
    <row r="69" spans="1:29" s="9" customFormat="1" x14ac:dyDescent="0.4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27"/>
      <c r="O69" s="10"/>
      <c r="P69" s="10"/>
      <c r="Q69" s="10"/>
      <c r="R69" s="27"/>
      <c r="S69" s="10"/>
      <c r="T69" s="10"/>
      <c r="U69" s="10"/>
      <c r="V69" s="10"/>
      <c r="W69" s="10"/>
      <c r="X69" s="10"/>
      <c r="Y69" s="27"/>
      <c r="Z69" s="27"/>
      <c r="AA69" s="8"/>
      <c r="AB69" s="19"/>
      <c r="AC69" s="19"/>
    </row>
    <row r="70" spans="1:29" s="9" customFormat="1" x14ac:dyDescent="0.4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27"/>
      <c r="O70" s="10"/>
      <c r="P70" s="10"/>
      <c r="Q70" s="10"/>
      <c r="R70" s="27"/>
      <c r="S70" s="10"/>
      <c r="T70" s="10"/>
      <c r="U70" s="10"/>
      <c r="V70" s="10"/>
      <c r="W70" s="10"/>
      <c r="X70" s="10"/>
      <c r="Y70" s="27"/>
      <c r="Z70" s="27"/>
      <c r="AA70" s="8"/>
      <c r="AB70" s="19"/>
      <c r="AC70" s="19"/>
    </row>
    <row r="71" spans="1:29" s="9" customFormat="1" x14ac:dyDescent="0.4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27"/>
      <c r="O71" s="10"/>
      <c r="P71" s="10"/>
      <c r="Q71" s="10"/>
      <c r="R71" s="27"/>
      <c r="S71" s="10"/>
      <c r="T71" s="10"/>
      <c r="U71" s="10"/>
      <c r="V71" s="10"/>
      <c r="W71" s="10"/>
      <c r="X71" s="10"/>
      <c r="Y71" s="27"/>
      <c r="Z71" s="27"/>
      <c r="AA71" s="8"/>
      <c r="AB71" s="19"/>
      <c r="AC71" s="19"/>
    </row>
    <row r="72" spans="1:29" s="9" customFormat="1" x14ac:dyDescent="0.4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27"/>
      <c r="O72" s="10"/>
      <c r="P72" s="10"/>
      <c r="Q72" s="10"/>
      <c r="R72" s="27"/>
      <c r="S72" s="10"/>
      <c r="T72" s="10"/>
      <c r="U72" s="10"/>
      <c r="V72" s="10"/>
      <c r="W72" s="10"/>
      <c r="X72" s="10"/>
      <c r="Y72" s="27"/>
      <c r="Z72" s="27"/>
      <c r="AA72" s="8"/>
      <c r="AB72" s="19"/>
      <c r="AC72" s="19"/>
    </row>
    <row r="73" spans="1:29" s="9" customFormat="1" x14ac:dyDescent="0.4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27"/>
      <c r="O73" s="10"/>
      <c r="P73" s="10"/>
      <c r="Q73" s="10"/>
      <c r="R73" s="27"/>
      <c r="S73" s="10"/>
      <c r="T73" s="10"/>
      <c r="U73" s="10"/>
      <c r="V73" s="10"/>
      <c r="W73" s="10"/>
      <c r="X73" s="10"/>
      <c r="Y73" s="27"/>
      <c r="Z73" s="27"/>
      <c r="AA73" s="8"/>
      <c r="AB73" s="19"/>
      <c r="AC73" s="19"/>
    </row>
    <row r="74" spans="1:29" s="9" customFormat="1" x14ac:dyDescent="0.4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27"/>
      <c r="O74" s="10"/>
      <c r="P74" s="10"/>
      <c r="Q74" s="10"/>
      <c r="R74" s="27"/>
      <c r="S74" s="10"/>
      <c r="T74" s="10"/>
      <c r="U74" s="10"/>
      <c r="V74" s="10"/>
      <c r="W74" s="10"/>
      <c r="X74" s="10"/>
      <c r="Y74" s="27"/>
      <c r="Z74" s="27"/>
      <c r="AA74" s="8"/>
      <c r="AB74" s="19"/>
      <c r="AC74" s="19"/>
    </row>
    <row r="75" spans="1:29" s="9" customFormat="1" x14ac:dyDescent="0.4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27"/>
      <c r="O75" s="10"/>
      <c r="P75" s="10"/>
      <c r="Q75" s="10"/>
      <c r="R75" s="27"/>
      <c r="S75" s="10"/>
      <c r="T75" s="10"/>
      <c r="U75" s="10"/>
      <c r="V75" s="10"/>
      <c r="W75" s="10"/>
      <c r="X75" s="10"/>
      <c r="Y75" s="27"/>
      <c r="Z75" s="27"/>
      <c r="AA75" s="8"/>
      <c r="AB75" s="19"/>
      <c r="AC75" s="19"/>
    </row>
    <row r="76" spans="1:29" s="9" customFormat="1" x14ac:dyDescent="0.4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27"/>
      <c r="O76" s="10"/>
      <c r="P76" s="10"/>
      <c r="Q76" s="10"/>
      <c r="R76" s="27"/>
      <c r="S76" s="10"/>
      <c r="T76" s="10"/>
      <c r="U76" s="10"/>
      <c r="V76" s="10"/>
      <c r="W76" s="10"/>
      <c r="X76" s="10"/>
      <c r="Y76" s="27"/>
      <c r="Z76" s="27"/>
      <c r="AA76" s="8"/>
      <c r="AB76" s="19"/>
      <c r="AC76" s="19"/>
    </row>
    <row r="77" spans="1:29" s="9" customFormat="1" x14ac:dyDescent="0.4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27"/>
      <c r="O77" s="10"/>
      <c r="P77" s="10"/>
      <c r="Q77" s="10"/>
      <c r="R77" s="27"/>
      <c r="S77" s="10"/>
      <c r="T77" s="10"/>
      <c r="U77" s="10"/>
      <c r="V77" s="10"/>
      <c r="W77" s="10"/>
      <c r="X77" s="10"/>
      <c r="Y77" s="27"/>
      <c r="Z77" s="27"/>
      <c r="AA77" s="8"/>
      <c r="AB77" s="19"/>
      <c r="AC77" s="19"/>
    </row>
    <row r="78" spans="1:29" s="9" customFormat="1" x14ac:dyDescent="0.15">
      <c r="A78" s="10"/>
      <c r="B78" s="26"/>
      <c r="C78" s="26"/>
      <c r="D78" s="26"/>
      <c r="E78" s="10"/>
      <c r="F78" s="26"/>
      <c r="G78" s="10"/>
      <c r="H78" s="26"/>
      <c r="I78" s="10"/>
      <c r="J78" s="26"/>
      <c r="K78" s="26"/>
      <c r="L78" s="10"/>
      <c r="M78" s="26"/>
      <c r="N78" s="27"/>
      <c r="O78" s="26"/>
      <c r="P78" s="10"/>
      <c r="Q78" s="26"/>
      <c r="R78" s="27"/>
      <c r="S78" s="26"/>
      <c r="T78" s="26"/>
      <c r="U78" s="10"/>
      <c r="V78" s="26"/>
      <c r="W78" s="10"/>
      <c r="X78" s="26"/>
      <c r="Y78" s="27"/>
      <c r="Z78" s="27"/>
      <c r="AA78" s="8"/>
      <c r="AB78" s="19"/>
      <c r="AC78" s="19"/>
    </row>
  </sheetData>
  <sheetProtection algorithmName="SHA-512" hashValue="m9N71euKKmuxh3qoe1S3rbASiDd0AcX5J3iouRVhHS/81KsDwKiC8WS8BT6TYBCT4oJlfc4bsLqKhKGc3JPY7Q==" saltValue="3pWepFwuwQp18KYQVBXugQ==" spinCount="100000" sheet="1" deleteRows="0" selectLockedCells="1"/>
  <mergeCells count="69">
    <mergeCell ref="S13:U13"/>
    <mergeCell ref="W13:X13"/>
    <mergeCell ref="B8:C8"/>
    <mergeCell ref="D8:K8"/>
    <mergeCell ref="B9:C9"/>
    <mergeCell ref="D9:K9"/>
    <mergeCell ref="M9:N9"/>
    <mergeCell ref="B11:C11"/>
    <mergeCell ref="D11:J11"/>
    <mergeCell ref="K11:N11"/>
    <mergeCell ref="O11:R11"/>
    <mergeCell ref="S11:V11"/>
    <mergeCell ref="W11:Y11"/>
    <mergeCell ref="S12:U12"/>
    <mergeCell ref="W12:X12"/>
    <mergeCell ref="S14:U14"/>
    <mergeCell ref="W14:X14"/>
    <mergeCell ref="S15:U15"/>
    <mergeCell ref="W15:X15"/>
    <mergeCell ref="S16:U16"/>
    <mergeCell ref="W16:X16"/>
    <mergeCell ref="S17:U17"/>
    <mergeCell ref="W17:X17"/>
    <mergeCell ref="S18:U18"/>
    <mergeCell ref="W18:X18"/>
    <mergeCell ref="S19:U19"/>
    <mergeCell ref="W19:X19"/>
    <mergeCell ref="S20:U20"/>
    <mergeCell ref="W20:X20"/>
    <mergeCell ref="S21:U21"/>
    <mergeCell ref="W21:X21"/>
    <mergeCell ref="S22:U22"/>
    <mergeCell ref="W22:X22"/>
    <mergeCell ref="S23:U23"/>
    <mergeCell ref="W23:X23"/>
    <mergeCell ref="S24:U24"/>
    <mergeCell ref="W24:X24"/>
    <mergeCell ref="S25:U25"/>
    <mergeCell ref="W25:X25"/>
    <mergeCell ref="Q35:S35"/>
    <mergeCell ref="U35:Y35"/>
    <mergeCell ref="S26:U26"/>
    <mergeCell ref="W26:X26"/>
    <mergeCell ref="S27:U27"/>
    <mergeCell ref="W27:X27"/>
    <mergeCell ref="S28:U28"/>
    <mergeCell ref="W28:X28"/>
    <mergeCell ref="S29:U29"/>
    <mergeCell ref="W29:X29"/>
    <mergeCell ref="S30:U30"/>
    <mergeCell ref="W30:X30"/>
    <mergeCell ref="S31:U31"/>
    <mergeCell ref="W31:X31"/>
    <mergeCell ref="B33:E37"/>
    <mergeCell ref="F33:J33"/>
    <mergeCell ref="S33:U33"/>
    <mergeCell ref="W33:X33"/>
    <mergeCell ref="F34:J34"/>
    <mergeCell ref="K34:L34"/>
    <mergeCell ref="N34:P34"/>
    <mergeCell ref="Q34:R34"/>
    <mergeCell ref="V34:W34"/>
    <mergeCell ref="X34:Y34"/>
    <mergeCell ref="F36:H37"/>
    <mergeCell ref="I36:Y37"/>
    <mergeCell ref="F35:H35"/>
    <mergeCell ref="I35:K35"/>
    <mergeCell ref="L35:M35"/>
    <mergeCell ref="N35:P35"/>
  </mergeCells>
  <phoneticPr fontId="2"/>
  <printOptions horizontalCentered="1" verticalCentered="1"/>
  <pageMargins left="0.31496062992125984" right="0.31496062992125984" top="0.35433070866141736" bottom="0.15748031496062992" header="0.31496062992125984" footer="0.31496062992125984"/>
  <pageSetup paperSize="9"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利用日" error="利用日を入力してください。" xr:uid="{55405024-FFC5-4BE4-9495-E8DACD53F32E}">
          <x14:formula1>
            <xm:f>'（非表示）入力規制'!$B$3:$B$33</xm:f>
          </x14:formula1>
          <xm:sqref>B12:B31</xm:sqref>
        </x14:dataValidation>
        <x14:dataValidation type="list" allowBlank="1" showInputMessage="1" showErrorMessage="1" error="利用時間を24時間表記で入力してください。" xr:uid="{200DF994-70B7-4099-9997-DE16A543A5C7}">
          <x14:formula1>
            <xm:f>'（非表示）入力規制'!$C$3:$C$27</xm:f>
          </x14:formula1>
          <xm:sqref>H12:H31 D12:D31</xm:sqref>
        </x14:dataValidation>
        <x14:dataValidation type="list" allowBlank="1" showInputMessage="1" showErrorMessage="1" error="利用した月を入力してください。" xr:uid="{5AB3BE73-363C-4EA1-961E-541E03709AFA}">
          <x14:formula1>
            <xm:f>'（非表示）入力規制'!$A$3:$A$14</xm:f>
          </x14:formula1>
          <xm:sqref>M9:N9</xm:sqref>
        </x14:dataValidation>
        <x14:dataValidation type="list" allowBlank="1" showInputMessage="1" showErrorMessage="1" xr:uid="{E9D1258B-C925-48CA-8179-40CC11B9A408}">
          <x14:formula1>
            <xm:f>'（非表示）入力規制'!$D$3:$D$74</xm:f>
          </x14:formula1>
          <xm:sqref>F12:F31 J12:J31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845A6-9E40-480E-8409-7B7ABD9B5FDC}">
  <sheetPr>
    <tabColor rgb="FF0070C0"/>
  </sheetPr>
  <dimension ref="A2:E74"/>
  <sheetViews>
    <sheetView workbookViewId="0"/>
  </sheetViews>
  <sheetFormatPr defaultRowHeight="18" x14ac:dyDescent="0.45"/>
  <cols>
    <col min="4" max="4" width="9" style="2"/>
  </cols>
  <sheetData>
    <row r="2" spans="1:5" x14ac:dyDescent="0.45">
      <c r="A2" s="1" t="s">
        <v>23</v>
      </c>
      <c r="B2" s="1" t="s">
        <v>24</v>
      </c>
      <c r="C2" s="3" t="s">
        <v>6</v>
      </c>
      <c r="D2" s="4" t="s">
        <v>7</v>
      </c>
    </row>
    <row r="3" spans="1:5" x14ac:dyDescent="0.45">
      <c r="A3">
        <v>4</v>
      </c>
      <c r="B3">
        <v>1</v>
      </c>
      <c r="C3">
        <v>0</v>
      </c>
      <c r="D3" s="5">
        <v>0</v>
      </c>
      <c r="E3" t="s">
        <v>25</v>
      </c>
    </row>
    <row r="4" spans="1:5" x14ac:dyDescent="0.45">
      <c r="A4">
        <v>5</v>
      </c>
      <c r="B4">
        <v>2</v>
      </c>
      <c r="C4">
        <v>1</v>
      </c>
      <c r="D4" s="5">
        <v>5</v>
      </c>
    </row>
    <row r="5" spans="1:5" x14ac:dyDescent="0.45">
      <c r="A5">
        <v>6</v>
      </c>
      <c r="B5">
        <v>3</v>
      </c>
      <c r="C5">
        <v>2</v>
      </c>
      <c r="D5" s="5">
        <v>10</v>
      </c>
    </row>
    <row r="6" spans="1:5" x14ac:dyDescent="0.45">
      <c r="A6">
        <v>7</v>
      </c>
      <c r="B6">
        <v>4</v>
      </c>
      <c r="C6">
        <v>3</v>
      </c>
      <c r="D6" s="5">
        <v>15</v>
      </c>
    </row>
    <row r="7" spans="1:5" x14ac:dyDescent="0.45">
      <c r="A7">
        <v>8</v>
      </c>
      <c r="B7">
        <v>5</v>
      </c>
      <c r="C7">
        <v>4</v>
      </c>
      <c r="D7" s="5">
        <v>20</v>
      </c>
    </row>
    <row r="8" spans="1:5" x14ac:dyDescent="0.45">
      <c r="A8">
        <v>9</v>
      </c>
      <c r="B8">
        <v>6</v>
      </c>
      <c r="C8">
        <v>5</v>
      </c>
      <c r="D8" s="5">
        <v>25</v>
      </c>
    </row>
    <row r="9" spans="1:5" x14ac:dyDescent="0.45">
      <c r="A9">
        <v>10</v>
      </c>
      <c r="B9">
        <v>7</v>
      </c>
      <c r="C9">
        <v>6</v>
      </c>
      <c r="D9" s="5">
        <v>30</v>
      </c>
    </row>
    <row r="10" spans="1:5" x14ac:dyDescent="0.45">
      <c r="A10">
        <v>11</v>
      </c>
      <c r="B10">
        <v>8</v>
      </c>
      <c r="C10">
        <v>7</v>
      </c>
      <c r="D10" s="5">
        <v>35</v>
      </c>
    </row>
    <row r="11" spans="1:5" x14ac:dyDescent="0.45">
      <c r="A11">
        <v>12</v>
      </c>
      <c r="B11">
        <v>9</v>
      </c>
      <c r="C11">
        <v>8</v>
      </c>
      <c r="D11" s="5">
        <v>40</v>
      </c>
    </row>
    <row r="12" spans="1:5" x14ac:dyDescent="0.45">
      <c r="A12">
        <v>1</v>
      </c>
      <c r="B12">
        <v>10</v>
      </c>
      <c r="C12">
        <v>9</v>
      </c>
      <c r="D12" s="5">
        <v>45</v>
      </c>
    </row>
    <row r="13" spans="1:5" x14ac:dyDescent="0.45">
      <c r="A13">
        <v>2</v>
      </c>
      <c r="B13">
        <v>11</v>
      </c>
      <c r="C13">
        <v>10</v>
      </c>
      <c r="D13" s="5">
        <v>50</v>
      </c>
    </row>
    <row r="14" spans="1:5" x14ac:dyDescent="0.45">
      <c r="A14">
        <v>3</v>
      </c>
      <c r="B14">
        <v>12</v>
      </c>
      <c r="C14">
        <v>11</v>
      </c>
      <c r="D14" s="5">
        <v>55</v>
      </c>
    </row>
    <row r="15" spans="1:5" x14ac:dyDescent="0.45">
      <c r="B15">
        <v>13</v>
      </c>
      <c r="C15">
        <v>12</v>
      </c>
      <c r="D15" s="6">
        <v>0</v>
      </c>
      <c r="E15" t="s">
        <v>26</v>
      </c>
    </row>
    <row r="16" spans="1:5" x14ac:dyDescent="0.45">
      <c r="B16">
        <v>14</v>
      </c>
      <c r="C16">
        <v>13</v>
      </c>
      <c r="D16" s="6">
        <v>1</v>
      </c>
    </row>
    <row r="17" spans="2:4" x14ac:dyDescent="0.45">
      <c r="B17">
        <v>15</v>
      </c>
      <c r="C17">
        <v>14</v>
      </c>
      <c r="D17" s="6">
        <v>2</v>
      </c>
    </row>
    <row r="18" spans="2:4" x14ac:dyDescent="0.45">
      <c r="B18">
        <v>16</v>
      </c>
      <c r="C18">
        <v>15</v>
      </c>
      <c r="D18" s="6">
        <v>3</v>
      </c>
    </row>
    <row r="19" spans="2:4" x14ac:dyDescent="0.45">
      <c r="B19">
        <v>17</v>
      </c>
      <c r="C19">
        <v>16</v>
      </c>
      <c r="D19" s="6">
        <v>4</v>
      </c>
    </row>
    <row r="20" spans="2:4" x14ac:dyDescent="0.45">
      <c r="B20">
        <v>18</v>
      </c>
      <c r="C20">
        <v>17</v>
      </c>
      <c r="D20" s="6">
        <v>5</v>
      </c>
    </row>
    <row r="21" spans="2:4" x14ac:dyDescent="0.45">
      <c r="B21">
        <v>19</v>
      </c>
      <c r="C21">
        <v>18</v>
      </c>
      <c r="D21" s="6">
        <v>6</v>
      </c>
    </row>
    <row r="22" spans="2:4" x14ac:dyDescent="0.45">
      <c r="B22">
        <v>20</v>
      </c>
      <c r="C22">
        <v>19</v>
      </c>
      <c r="D22" s="6">
        <v>7</v>
      </c>
    </row>
    <row r="23" spans="2:4" x14ac:dyDescent="0.45">
      <c r="B23">
        <v>21</v>
      </c>
      <c r="C23">
        <v>20</v>
      </c>
      <c r="D23" s="6">
        <v>8</v>
      </c>
    </row>
    <row r="24" spans="2:4" x14ac:dyDescent="0.45">
      <c r="B24">
        <v>22</v>
      </c>
      <c r="C24">
        <v>21</v>
      </c>
      <c r="D24" s="6">
        <v>9</v>
      </c>
    </row>
    <row r="25" spans="2:4" x14ac:dyDescent="0.45">
      <c r="B25">
        <v>23</v>
      </c>
      <c r="C25">
        <v>22</v>
      </c>
      <c r="D25" s="6">
        <v>10</v>
      </c>
    </row>
    <row r="26" spans="2:4" x14ac:dyDescent="0.45">
      <c r="B26">
        <v>24</v>
      </c>
      <c r="C26">
        <v>23</v>
      </c>
      <c r="D26" s="6">
        <v>11</v>
      </c>
    </row>
    <row r="27" spans="2:4" x14ac:dyDescent="0.45">
      <c r="B27">
        <v>25</v>
      </c>
      <c r="C27">
        <v>24</v>
      </c>
      <c r="D27" s="6">
        <v>12</v>
      </c>
    </row>
    <row r="28" spans="2:4" x14ac:dyDescent="0.45">
      <c r="B28">
        <v>26</v>
      </c>
      <c r="D28" s="6">
        <v>13</v>
      </c>
    </row>
    <row r="29" spans="2:4" x14ac:dyDescent="0.45">
      <c r="B29">
        <v>27</v>
      </c>
      <c r="D29" s="6">
        <v>14</v>
      </c>
    </row>
    <row r="30" spans="2:4" x14ac:dyDescent="0.45">
      <c r="B30">
        <v>28</v>
      </c>
      <c r="D30" s="6">
        <v>15</v>
      </c>
    </row>
    <row r="31" spans="2:4" x14ac:dyDescent="0.45">
      <c r="B31">
        <v>29</v>
      </c>
      <c r="D31" s="6">
        <v>16</v>
      </c>
    </row>
    <row r="32" spans="2:4" x14ac:dyDescent="0.45">
      <c r="B32">
        <v>30</v>
      </c>
      <c r="D32" s="6">
        <v>17</v>
      </c>
    </row>
    <row r="33" spans="2:4" x14ac:dyDescent="0.45">
      <c r="B33">
        <v>31</v>
      </c>
      <c r="D33" s="6">
        <v>18</v>
      </c>
    </row>
    <row r="34" spans="2:4" x14ac:dyDescent="0.45">
      <c r="D34" s="6">
        <v>19</v>
      </c>
    </row>
    <row r="35" spans="2:4" x14ac:dyDescent="0.45">
      <c r="D35" s="6">
        <v>20</v>
      </c>
    </row>
    <row r="36" spans="2:4" x14ac:dyDescent="0.45">
      <c r="D36" s="6">
        <v>21</v>
      </c>
    </row>
    <row r="37" spans="2:4" x14ac:dyDescent="0.45">
      <c r="D37" s="6">
        <v>22</v>
      </c>
    </row>
    <row r="38" spans="2:4" x14ac:dyDescent="0.45">
      <c r="D38" s="6">
        <v>23</v>
      </c>
    </row>
    <row r="39" spans="2:4" x14ac:dyDescent="0.45">
      <c r="D39" s="6">
        <v>24</v>
      </c>
    </row>
    <row r="40" spans="2:4" x14ac:dyDescent="0.45">
      <c r="D40" s="6">
        <v>25</v>
      </c>
    </row>
    <row r="41" spans="2:4" x14ac:dyDescent="0.45">
      <c r="D41" s="6">
        <v>26</v>
      </c>
    </row>
    <row r="42" spans="2:4" x14ac:dyDescent="0.45">
      <c r="D42" s="6">
        <v>27</v>
      </c>
    </row>
    <row r="43" spans="2:4" x14ac:dyDescent="0.45">
      <c r="D43" s="6">
        <v>28</v>
      </c>
    </row>
    <row r="44" spans="2:4" x14ac:dyDescent="0.45">
      <c r="D44" s="6">
        <v>29</v>
      </c>
    </row>
    <row r="45" spans="2:4" x14ac:dyDescent="0.45">
      <c r="D45" s="6">
        <v>30</v>
      </c>
    </row>
    <row r="46" spans="2:4" x14ac:dyDescent="0.45">
      <c r="D46" s="6">
        <v>31</v>
      </c>
    </row>
    <row r="47" spans="2:4" x14ac:dyDescent="0.45">
      <c r="D47" s="6">
        <v>32</v>
      </c>
    </row>
    <row r="48" spans="2:4" x14ac:dyDescent="0.45">
      <c r="D48" s="6">
        <v>33</v>
      </c>
    </row>
    <row r="49" spans="4:4" x14ac:dyDescent="0.45">
      <c r="D49" s="6">
        <v>34</v>
      </c>
    </row>
    <row r="50" spans="4:4" x14ac:dyDescent="0.45">
      <c r="D50" s="6">
        <v>35</v>
      </c>
    </row>
    <row r="51" spans="4:4" x14ac:dyDescent="0.45">
      <c r="D51" s="6">
        <v>36</v>
      </c>
    </row>
    <row r="52" spans="4:4" x14ac:dyDescent="0.45">
      <c r="D52" s="6">
        <v>37</v>
      </c>
    </row>
    <row r="53" spans="4:4" x14ac:dyDescent="0.45">
      <c r="D53" s="6">
        <v>38</v>
      </c>
    </row>
    <row r="54" spans="4:4" x14ac:dyDescent="0.45">
      <c r="D54" s="6">
        <v>39</v>
      </c>
    </row>
    <row r="55" spans="4:4" x14ac:dyDescent="0.45">
      <c r="D55" s="6">
        <v>40</v>
      </c>
    </row>
    <row r="56" spans="4:4" x14ac:dyDescent="0.45">
      <c r="D56" s="6">
        <v>41</v>
      </c>
    </row>
    <row r="57" spans="4:4" x14ac:dyDescent="0.45">
      <c r="D57" s="6">
        <v>42</v>
      </c>
    </row>
    <row r="58" spans="4:4" x14ac:dyDescent="0.45">
      <c r="D58" s="6">
        <v>43</v>
      </c>
    </row>
    <row r="59" spans="4:4" x14ac:dyDescent="0.45">
      <c r="D59" s="6">
        <v>44</v>
      </c>
    </row>
    <row r="60" spans="4:4" x14ac:dyDescent="0.45">
      <c r="D60" s="6">
        <v>45</v>
      </c>
    </row>
    <row r="61" spans="4:4" x14ac:dyDescent="0.45">
      <c r="D61" s="6">
        <v>46</v>
      </c>
    </row>
    <row r="62" spans="4:4" x14ac:dyDescent="0.45">
      <c r="D62" s="6">
        <v>47</v>
      </c>
    </row>
    <row r="63" spans="4:4" x14ac:dyDescent="0.45">
      <c r="D63" s="6">
        <v>48</v>
      </c>
    </row>
    <row r="64" spans="4:4" x14ac:dyDescent="0.45">
      <c r="D64" s="6">
        <v>49</v>
      </c>
    </row>
    <row r="65" spans="4:4" x14ac:dyDescent="0.45">
      <c r="D65" s="6">
        <v>50</v>
      </c>
    </row>
    <row r="66" spans="4:4" x14ac:dyDescent="0.45">
      <c r="D66" s="6">
        <v>51</v>
      </c>
    </row>
    <row r="67" spans="4:4" x14ac:dyDescent="0.45">
      <c r="D67" s="6">
        <v>52</v>
      </c>
    </row>
    <row r="68" spans="4:4" x14ac:dyDescent="0.45">
      <c r="D68" s="6">
        <v>53</v>
      </c>
    </row>
    <row r="69" spans="4:4" x14ac:dyDescent="0.45">
      <c r="D69" s="6">
        <v>54</v>
      </c>
    </row>
    <row r="70" spans="4:4" x14ac:dyDescent="0.45">
      <c r="D70" s="6">
        <v>55</v>
      </c>
    </row>
    <row r="71" spans="4:4" x14ac:dyDescent="0.45">
      <c r="D71" s="6">
        <v>56</v>
      </c>
    </row>
    <row r="72" spans="4:4" x14ac:dyDescent="0.45">
      <c r="D72" s="6">
        <v>57</v>
      </c>
    </row>
    <row r="73" spans="4:4" x14ac:dyDescent="0.45">
      <c r="D73" s="6">
        <v>58</v>
      </c>
    </row>
    <row r="74" spans="4:4" x14ac:dyDescent="0.45">
      <c r="D74" s="6">
        <v>59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利用内訳表  (48時間表記)</vt:lpstr>
      <vt:lpstr>（非表示）入力規制</vt:lpstr>
      <vt:lpstr>'利用内訳表  (48時間表記)'!Print_Area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2025-09-26T04:31:08Z</dcterms:created>
  <dcterms:modified xsi:type="dcterms:W3CDTF">2025-09-26T04:31:31Z</dcterms:modified>
</cp:coreProperties>
</file>