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defaultThemeVersion="166925"/>
  <xr:revisionPtr revIDLastSave="0" documentId="13_ncr:1_{2A330EBB-88EC-45FA-AA7E-C70CFE874388}" xr6:coauthVersionLast="47" xr6:coauthVersionMax="47" xr10:uidLastSave="{00000000-0000-0000-0000-000000000000}"/>
  <bookViews>
    <workbookView xWindow="-4500" yWindow="-17388" windowWidth="30936" windowHeight="16776" xr2:uid="{DD39B0AE-A3C3-4433-9066-0885972E4E30}"/>
  </bookViews>
  <sheets>
    <sheet name="作成方法" sheetId="9" r:id="rId1"/>
    <sheet name="様式2(モノ)" sheetId="1" r:id="rId2"/>
    <sheet name="証明書（総務省告示第179号第5条3号イ）" sheetId="6" r:id="rId3"/>
    <sheet name="工程内訳" sheetId="7" r:id="rId4"/>
    <sheet name="工程内訳 (記載例)" sheetId="8" r:id="rId5"/>
  </sheets>
  <definedNames>
    <definedName name="_xlnm.Print_Area" localSheetId="2">'証明書（総務省告示第179号第5条3号イ）'!$B$6:$S$45</definedName>
    <definedName name="_xlnm.Print_Area" localSheetId="1">'様式2(モノ)'!$A$1:$AH$81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57" i="8" l="1"/>
  <c r="AO46" i="8"/>
  <c r="AO59" i="8" l="1"/>
  <c r="AO27" i="8" l="1"/>
  <c r="AO16" i="8"/>
  <c r="AN27" i="7"/>
  <c r="AN16" i="7"/>
  <c r="AN29" i="7" s="1"/>
  <c r="B19" i="7"/>
  <c r="B8" i="7"/>
  <c r="AO29" i="8" l="1"/>
  <c r="Y26" i="1"/>
  <c r="O21" i="6"/>
  <c r="Y28" i="1"/>
  <c r="H13" i="6" s="1"/>
  <c r="D12" i="6"/>
  <c r="D24" i="6"/>
  <c r="AI54" i="1"/>
  <c r="O10" i="6" l="1"/>
  <c r="O9" i="6"/>
  <c r="O6" i="6"/>
  <c r="G30" i="6"/>
  <c r="J29" i="6"/>
  <c r="O19" i="6"/>
  <c r="AD57" i="1" l="1"/>
  <c r="AI2" i="1"/>
  <c r="AI70" i="1"/>
  <c r="AI58" i="1"/>
  <c r="AI47" i="1"/>
  <c r="AI56" i="1"/>
  <c r="AI55" i="1"/>
  <c r="AI53" i="1"/>
  <c r="AI52" i="1"/>
  <c r="AI51" i="1"/>
  <c r="AI50" i="1"/>
  <c r="AI49" i="1"/>
  <c r="AI48" i="1"/>
  <c r="AI25" i="1"/>
  <c r="AI27" i="1"/>
  <c r="AI26" i="1"/>
  <c r="AI19" i="1"/>
  <c r="AI18" i="1"/>
  <c r="AI14" i="1"/>
  <c r="AI13" i="1"/>
  <c r="AI8" i="1"/>
  <c r="AI34" i="1"/>
  <c r="L28" i="1"/>
  <c r="AI7" i="1"/>
  <c r="AI6" i="1"/>
  <c r="AI5" i="1"/>
  <c r="AI4" i="1"/>
  <c r="AI3" i="1"/>
  <c r="A1" i="1" l="1"/>
</calcChain>
</file>

<file path=xl/sharedStrings.xml><?xml version="1.0" encoding="utf-8"?>
<sst xmlns="http://schemas.openxmlformats.org/spreadsheetml/2006/main" count="298" uniqueCount="216">
  <si>
    <t>（様式2）</t>
    <rPh sb="1" eb="3">
      <t>ヨウシキ</t>
    </rPh>
    <phoneticPr fontId="3"/>
  </si>
  <si>
    <t>返礼品申請書</t>
    <rPh sb="3" eb="5">
      <t>シンセイ</t>
    </rPh>
    <phoneticPr fontId="3"/>
  </si>
  <si>
    <t>申請区分</t>
    <rPh sb="0" eb="4">
      <t>シンセイクブン</t>
    </rPh>
    <phoneticPr fontId="4"/>
  </si>
  <si>
    <r>
      <t>【記載要領】</t>
    </r>
    <r>
      <rPr>
        <b/>
        <sz val="11"/>
        <color rgb="FFC00000"/>
        <rFont val="UD デジタル 教科書体 NK-R"/>
        <family val="1"/>
        <charset val="128"/>
      </rPr>
      <t>※該当ない場合は「なし」と記入してください。</t>
    </r>
    <rPh sb="1" eb="3">
      <t>キサイ</t>
    </rPh>
    <rPh sb="3" eb="5">
      <t>ヨウリョウ</t>
    </rPh>
    <rPh sb="7" eb="9">
      <t>ガイトウ</t>
    </rPh>
    <rPh sb="11" eb="13">
      <t>バアイ</t>
    </rPh>
    <rPh sb="19" eb="21">
      <t>キニュウ</t>
    </rPh>
    <phoneticPr fontId="4"/>
  </si>
  <si>
    <t>申請日</t>
    <rPh sb="0" eb="3">
      <t>シンセイビ</t>
    </rPh>
    <phoneticPr fontId="4"/>
  </si>
  <si>
    <r>
      <rPr>
        <b/>
        <sz val="11"/>
        <color rgb="FFC00000"/>
        <rFont val="UD デジタル 教科書体 NK-R"/>
        <family val="1"/>
        <charset val="128"/>
      </rPr>
      <t>0.申請区分：</t>
    </r>
    <r>
      <rPr>
        <sz val="10"/>
        <rFont val="UD デジタル 教科書体 NK-R"/>
        <family val="1"/>
        <charset val="128"/>
      </rPr>
      <t>「新規／追加」or「変更」を選択してください。</t>
    </r>
    <rPh sb="2" eb="6">
      <t>シンセイクブン</t>
    </rPh>
    <rPh sb="8" eb="10">
      <t>シンキ</t>
    </rPh>
    <rPh sb="11" eb="13">
      <t>ツイカ</t>
    </rPh>
    <rPh sb="17" eb="19">
      <t>ヘンコウ</t>
    </rPh>
    <rPh sb="21" eb="23">
      <t>センタク</t>
    </rPh>
    <phoneticPr fontId="4"/>
  </si>
  <si>
    <t>１.事業者名</t>
    <rPh sb="2" eb="5">
      <t>ジギョウシャ</t>
    </rPh>
    <rPh sb="5" eb="6">
      <t>メイ</t>
    </rPh>
    <phoneticPr fontId="4"/>
  </si>
  <si>
    <r>
      <rPr>
        <b/>
        <sz val="11"/>
        <color rgb="FFC00000"/>
        <rFont val="UD デジタル 教科書体 NK-R"/>
        <family val="1"/>
        <charset val="128"/>
      </rPr>
      <t>1.事業者名：</t>
    </r>
    <r>
      <rPr>
        <sz val="10"/>
        <rFont val="UD デジタル 教科書体 NK-R"/>
        <family val="1"/>
        <charset val="128"/>
      </rPr>
      <t>正式名を記入してください。</t>
    </r>
    <r>
      <rPr>
        <b/>
        <sz val="11"/>
        <color rgb="FFC00000"/>
        <rFont val="UD デジタル 教科書体 NK-R"/>
        <family val="1"/>
        <charset val="128"/>
      </rPr>
      <t>(本社)</t>
    </r>
    <rPh sb="2" eb="5">
      <t>ジギョウシャ</t>
    </rPh>
    <rPh sb="5" eb="6">
      <t>メイ</t>
    </rPh>
    <rPh sb="7" eb="9">
      <t>セイシキ</t>
    </rPh>
    <rPh sb="11" eb="13">
      <t>キニュウ</t>
    </rPh>
    <rPh sb="21" eb="23">
      <t>ホンシャ</t>
    </rPh>
    <phoneticPr fontId="4"/>
  </si>
  <si>
    <t>２.代表者職</t>
    <rPh sb="2" eb="5">
      <t>ダイヒョウシャ</t>
    </rPh>
    <rPh sb="5" eb="6">
      <t>ショク</t>
    </rPh>
    <phoneticPr fontId="4"/>
  </si>
  <si>
    <r>
      <rPr>
        <b/>
        <sz val="11"/>
        <color rgb="FFC00000"/>
        <rFont val="UD デジタル 教科書体 NK-R"/>
        <family val="1"/>
        <charset val="128"/>
      </rPr>
      <t>２.代表者職：</t>
    </r>
    <r>
      <rPr>
        <sz val="10"/>
        <rFont val="UD デジタル 教科書体 NK-R"/>
        <family val="1"/>
        <charset val="128"/>
      </rPr>
      <t>正式名を記入してください。</t>
    </r>
    <rPh sb="2" eb="5">
      <t>ダイヒョウシャ</t>
    </rPh>
    <rPh sb="5" eb="6">
      <t>ショク</t>
    </rPh>
    <rPh sb="7" eb="9">
      <t>セイシキ</t>
    </rPh>
    <rPh sb="11" eb="13">
      <t>キニュウ</t>
    </rPh>
    <phoneticPr fontId="4"/>
  </si>
  <si>
    <t>３.代表者氏名</t>
    <rPh sb="2" eb="5">
      <t>ダイヒョウシャ</t>
    </rPh>
    <rPh sb="5" eb="7">
      <t>シメイ</t>
    </rPh>
    <phoneticPr fontId="4"/>
  </si>
  <si>
    <r>
      <t>３.代表者氏名：</t>
    </r>
    <r>
      <rPr>
        <sz val="10"/>
        <rFont val="UD デジタル 教科書体 NK-R"/>
        <family val="1"/>
        <charset val="128"/>
      </rPr>
      <t>フルネームを記入して下さい。</t>
    </r>
    <rPh sb="14" eb="16">
      <t>キニュウ</t>
    </rPh>
    <rPh sb="18" eb="19">
      <t>クダ</t>
    </rPh>
    <phoneticPr fontId="3"/>
  </si>
  <si>
    <t>４.返礼品名称</t>
    <rPh sb="2" eb="5">
      <t>ヘンレイヒン</t>
    </rPh>
    <rPh sb="5" eb="7">
      <t>メイショウ</t>
    </rPh>
    <phoneticPr fontId="4"/>
  </si>
  <si>
    <r>
      <rPr>
        <b/>
        <sz val="11"/>
        <color rgb="FFC00000"/>
        <rFont val="UD デジタル 教科書体 NK-R"/>
        <family val="1"/>
        <charset val="128"/>
      </rPr>
      <t>４.返礼品名称：</t>
    </r>
    <r>
      <rPr>
        <sz val="10"/>
        <rFont val="UD デジタル 教科書体 NK-R"/>
        <family val="1"/>
        <charset val="128"/>
      </rPr>
      <t>サイトに掲載する返礼品の名称を記載してください。</t>
    </r>
    <rPh sb="2" eb="4">
      <t>ヘンレイ</t>
    </rPh>
    <rPh sb="4" eb="5">
      <t>ヒン</t>
    </rPh>
    <rPh sb="5" eb="7">
      <t>メイショウ</t>
    </rPh>
    <rPh sb="12" eb="14">
      <t>ケイサイ</t>
    </rPh>
    <rPh sb="16" eb="18">
      <t>ヘンレイ</t>
    </rPh>
    <rPh sb="18" eb="19">
      <t>ヒン</t>
    </rPh>
    <rPh sb="20" eb="22">
      <t>メイショウ</t>
    </rPh>
    <rPh sb="23" eb="25">
      <t>キサイ</t>
    </rPh>
    <phoneticPr fontId="4"/>
  </si>
  <si>
    <t>５.返礼品カテゴリ</t>
    <rPh sb="2" eb="5">
      <t>ヘンレイヒン</t>
    </rPh>
    <phoneticPr fontId="4"/>
  </si>
  <si>
    <t>６.返礼品の要件</t>
    <rPh sb="2" eb="5">
      <t>ヘンレイヒン</t>
    </rPh>
    <rPh sb="6" eb="8">
      <t>ヨウケン</t>
    </rPh>
    <phoneticPr fontId="4"/>
  </si>
  <si>
    <t>6.返礼品の要件：</t>
    <rPh sb="2" eb="4">
      <t>ヘンレイ</t>
    </rPh>
    <rPh sb="4" eb="5">
      <t>ヒン</t>
    </rPh>
    <rPh sb="6" eb="8">
      <t>ヨウケン</t>
    </rPh>
    <phoneticPr fontId="4"/>
  </si>
  <si>
    <t>返礼品の製造加工工程</t>
    <rPh sb="0" eb="3">
      <t>ヘンレイヒン</t>
    </rPh>
    <rPh sb="4" eb="6">
      <t>セイゾウ</t>
    </rPh>
    <rPh sb="6" eb="8">
      <t>カコウ</t>
    </rPh>
    <rPh sb="8" eb="10">
      <t>コウテイ</t>
    </rPh>
    <phoneticPr fontId="4"/>
  </si>
  <si>
    <t>※製造場所が複数ある場合も、その内容を全て記載してください。</t>
    <rPh sb="1" eb="3">
      <t>セイゾウ</t>
    </rPh>
    <rPh sb="3" eb="5">
      <t>バショ</t>
    </rPh>
    <rPh sb="6" eb="8">
      <t>フクスウ</t>
    </rPh>
    <rPh sb="10" eb="12">
      <t>バアイ</t>
    </rPh>
    <rPh sb="16" eb="18">
      <t>ナイヨウ</t>
    </rPh>
    <rPh sb="19" eb="20">
      <t>スベ</t>
    </rPh>
    <rPh sb="21" eb="23">
      <t>キサイ</t>
    </rPh>
    <phoneticPr fontId="4"/>
  </si>
  <si>
    <r>
      <t>区</t>
    </r>
    <r>
      <rPr>
        <b/>
        <sz val="12"/>
        <color rgb="FFFF0000"/>
        <rFont val="UD デジタル 教科書体 NK-R"/>
        <family val="1"/>
        <charset val="128"/>
      </rPr>
      <t>内</t>
    </r>
    <rPh sb="0" eb="2">
      <t>クナイ</t>
    </rPh>
    <phoneticPr fontId="4"/>
  </si>
  <si>
    <t>製造内容</t>
    <phoneticPr fontId="4"/>
  </si>
  <si>
    <t>（例）材料の混合、充填、加工、検品、梱包・出荷作業</t>
    <phoneticPr fontId="3"/>
  </si>
  <si>
    <t>製造場所（住所）</t>
  </si>
  <si>
    <t>その他補足事項</t>
    <rPh sb="2" eb="3">
      <t>タ</t>
    </rPh>
    <rPh sb="3" eb="5">
      <t>ホソク</t>
    </rPh>
    <rPh sb="5" eb="7">
      <t>ジコウ</t>
    </rPh>
    <phoneticPr fontId="3"/>
  </si>
  <si>
    <r>
      <t>区</t>
    </r>
    <r>
      <rPr>
        <b/>
        <sz val="12"/>
        <color rgb="FFFF0000"/>
        <rFont val="UD デジタル 教科書体 NK-R"/>
        <family val="1"/>
        <charset val="128"/>
      </rPr>
      <t>外</t>
    </r>
    <phoneticPr fontId="4"/>
  </si>
  <si>
    <t>（例）材料の仕入れ後検品</t>
    <phoneticPr fontId="3"/>
  </si>
  <si>
    <t>区外の製造内容：</t>
    <rPh sb="0" eb="2">
      <t>クガイ</t>
    </rPh>
    <rPh sb="3" eb="5">
      <t>セイゾウ</t>
    </rPh>
    <rPh sb="5" eb="7">
      <t>ナイヨウ</t>
    </rPh>
    <phoneticPr fontId="4"/>
  </si>
  <si>
    <t>例1）肉の仕入れ、裁断を行っている。</t>
  </si>
  <si>
    <t>例2）アクセサリーの企画デザインを行っている。</t>
    <rPh sb="0" eb="1">
      <t>レイ</t>
    </rPh>
    <rPh sb="17" eb="18">
      <t>オコナ</t>
    </rPh>
    <phoneticPr fontId="3"/>
  </si>
  <si>
    <t>区外の製造場所：□□県○○市、国外の場合は国名を記載してください。</t>
    <rPh sb="0" eb="2">
      <t>クガイ</t>
    </rPh>
    <rPh sb="3" eb="5">
      <t>セイゾウ</t>
    </rPh>
    <rPh sb="5" eb="7">
      <t>バショ</t>
    </rPh>
    <rPh sb="10" eb="11">
      <t>ケン</t>
    </rPh>
    <rPh sb="13" eb="14">
      <t>シ</t>
    </rPh>
    <rPh sb="15" eb="17">
      <t>コクガイ</t>
    </rPh>
    <rPh sb="18" eb="20">
      <t>バアイ</t>
    </rPh>
    <rPh sb="21" eb="23">
      <t>コクメイ</t>
    </rPh>
    <rPh sb="24" eb="26">
      <t>キサイ</t>
    </rPh>
    <phoneticPr fontId="4"/>
  </si>
  <si>
    <t>区外で生じた費用</t>
    <rPh sb="0" eb="2">
      <t>クガイ</t>
    </rPh>
    <rPh sb="3" eb="4">
      <t>ショウ</t>
    </rPh>
    <rPh sb="6" eb="8">
      <t>ヒヨウ</t>
    </rPh>
    <phoneticPr fontId="3"/>
  </si>
  <si>
    <t>円</t>
    <rPh sb="0" eb="1">
      <t>エン</t>
    </rPh>
    <phoneticPr fontId="3"/>
  </si>
  <si>
    <t>※原材料費含む</t>
    <rPh sb="1" eb="4">
      <t>ゲンザイリョウ</t>
    </rPh>
    <rPh sb="4" eb="5">
      <t>ヒ</t>
    </rPh>
    <rPh sb="5" eb="6">
      <t>フク</t>
    </rPh>
    <phoneticPr fontId="3"/>
  </si>
  <si>
    <t>その他補足事項</t>
    <rPh sb="2" eb="3">
      <t>タ</t>
    </rPh>
    <rPh sb="3" eb="7">
      <t>ホソクジコウ</t>
    </rPh>
    <phoneticPr fontId="3"/>
  </si>
  <si>
    <t>７．返礼品提供価格（税込）</t>
    <rPh sb="2" eb="4">
      <t>ヘンレイ</t>
    </rPh>
    <rPh sb="4" eb="5">
      <t>ヒン</t>
    </rPh>
    <rPh sb="5" eb="7">
      <t>テイキョウ</t>
    </rPh>
    <rPh sb="7" eb="9">
      <t>カカク</t>
    </rPh>
    <phoneticPr fontId="4"/>
  </si>
  <si>
    <t>７.返礼品提供価格（税込）：</t>
    <rPh sb="2" eb="4">
      <t>ヘンレイ</t>
    </rPh>
    <rPh sb="4" eb="5">
      <t>ヒン</t>
    </rPh>
    <rPh sb="5" eb="7">
      <t>テイキョウ</t>
    </rPh>
    <rPh sb="7" eb="9">
      <t>カカク</t>
    </rPh>
    <rPh sb="10" eb="12">
      <t>ゼイコ</t>
    </rPh>
    <phoneticPr fontId="4"/>
  </si>
  <si>
    <t>一般販売価格</t>
    <rPh sb="0" eb="2">
      <t>イッパン</t>
    </rPh>
    <rPh sb="2" eb="4">
      <t>ハンバイ</t>
    </rPh>
    <rPh sb="4" eb="6">
      <t>カカク</t>
    </rPh>
    <phoneticPr fontId="3"/>
  </si>
  <si>
    <t>円</t>
    <rPh sb="0" eb="1">
      <t>エン</t>
    </rPh>
    <phoneticPr fontId="4"/>
  </si>
  <si>
    <r>
      <t>想定寄附金額</t>
    </r>
    <r>
      <rPr>
        <sz val="10"/>
        <color rgb="FFFF0000"/>
        <rFont val="UD デジタル 教科書体 NK-R"/>
        <family val="1"/>
        <charset val="128"/>
      </rPr>
      <t>　※サイト上の金額</t>
    </r>
    <rPh sb="0" eb="2">
      <t>ソウテイ</t>
    </rPh>
    <rPh sb="2" eb="4">
      <t>キフ</t>
    </rPh>
    <rPh sb="4" eb="6">
      <t>キンガク</t>
    </rPh>
    <rPh sb="11" eb="12">
      <t>ジョウ</t>
    </rPh>
    <rPh sb="13" eb="14">
      <t>キン</t>
    </rPh>
    <rPh sb="14" eb="15">
      <t>ガク</t>
    </rPh>
    <phoneticPr fontId="4"/>
  </si>
  <si>
    <t>返礼品価格 ①</t>
    <rPh sb="0" eb="3">
      <t>ヘンレイヒン</t>
    </rPh>
    <rPh sb="3" eb="5">
      <t>カカク</t>
    </rPh>
    <phoneticPr fontId="4"/>
  </si>
  <si>
    <t>配送先で送料が異なる場合は、近畿（関西圏）への送料を記載してください。</t>
    <phoneticPr fontId="3"/>
  </si>
  <si>
    <t>送料 ②</t>
    <rPh sb="0" eb="2">
      <t>ソウリョウ</t>
    </rPh>
    <phoneticPr fontId="4"/>
  </si>
  <si>
    <t>　</t>
    <phoneticPr fontId="4"/>
  </si>
  <si>
    <t>送料の変更を希望する場合、変更日前に申込のあった寄附については、返礼品申請時点における送料を適用しますのでご注意ください。</t>
    <rPh sb="0" eb="2">
      <t>ソウリョウ</t>
    </rPh>
    <rPh sb="3" eb="5">
      <t>ヘンコウ</t>
    </rPh>
    <rPh sb="6" eb="8">
      <t>キボウ</t>
    </rPh>
    <rPh sb="10" eb="12">
      <t>バアイ</t>
    </rPh>
    <rPh sb="13" eb="17">
      <t>ヘンコウビマエ</t>
    </rPh>
    <rPh sb="18" eb="20">
      <t>モウシコミ</t>
    </rPh>
    <rPh sb="24" eb="26">
      <t>キフ</t>
    </rPh>
    <rPh sb="32" eb="35">
      <t>ヘンレイヒン</t>
    </rPh>
    <rPh sb="35" eb="37">
      <t>シンセイ</t>
    </rPh>
    <rPh sb="37" eb="39">
      <t>ジテン</t>
    </rPh>
    <rPh sb="43" eb="45">
      <t>ソウリョウ</t>
    </rPh>
    <rPh sb="46" eb="48">
      <t>テキヨウ</t>
    </rPh>
    <rPh sb="54" eb="56">
      <t>チュウイ</t>
    </rPh>
    <phoneticPr fontId="3"/>
  </si>
  <si>
    <t>返礼品提供価格(①＋②)</t>
    <rPh sb="0" eb="3">
      <t>ヘンレイヒン</t>
    </rPh>
    <rPh sb="3" eb="7">
      <t>テイキョウカカク</t>
    </rPh>
    <phoneticPr fontId="4"/>
  </si>
  <si>
    <t>その他補足事項</t>
    <rPh sb="2" eb="3">
      <t>ホカ</t>
    </rPh>
    <rPh sb="3" eb="5">
      <t>ホソク</t>
    </rPh>
    <rPh sb="5" eb="7">
      <t>ジコウ</t>
    </rPh>
    <phoneticPr fontId="3"/>
  </si>
  <si>
    <t>※区域内で生じた価値割合の算出方法が「価格」以外の場合は算出方法、算出理由を記載してください。</t>
    <rPh sb="1" eb="3">
      <t>クイキ</t>
    </rPh>
    <rPh sb="3" eb="4">
      <t>ナイ</t>
    </rPh>
    <rPh sb="5" eb="6">
      <t>ショウ</t>
    </rPh>
    <rPh sb="8" eb="10">
      <t>カチ</t>
    </rPh>
    <rPh sb="10" eb="12">
      <t>ワリアイ</t>
    </rPh>
    <rPh sb="13" eb="15">
      <t>サンシュツ</t>
    </rPh>
    <rPh sb="15" eb="17">
      <t>ホウホウ</t>
    </rPh>
    <rPh sb="19" eb="21">
      <t>カカク</t>
    </rPh>
    <rPh sb="22" eb="24">
      <t>イガイ</t>
    </rPh>
    <rPh sb="25" eb="27">
      <t>バアイ</t>
    </rPh>
    <rPh sb="28" eb="30">
      <t>サンシュツ</t>
    </rPh>
    <rPh sb="30" eb="32">
      <t>ホウホウ</t>
    </rPh>
    <rPh sb="33" eb="35">
      <t>サンシュツ</t>
    </rPh>
    <rPh sb="35" eb="37">
      <t>リユウ</t>
    </rPh>
    <rPh sb="38" eb="40">
      <t>キサイ</t>
    </rPh>
    <phoneticPr fontId="3"/>
  </si>
  <si>
    <t>8.返礼品の内容量／内訳／カラー・サイズ選択等</t>
    <rPh sb="2" eb="5">
      <t>ヘンレイヒン</t>
    </rPh>
    <rPh sb="6" eb="9">
      <t>ナイヨウリョウ</t>
    </rPh>
    <rPh sb="10" eb="12">
      <t>ウチワケ</t>
    </rPh>
    <rPh sb="20" eb="22">
      <t>センタク</t>
    </rPh>
    <rPh sb="22" eb="23">
      <t>ナド</t>
    </rPh>
    <phoneticPr fontId="4"/>
  </si>
  <si>
    <r>
      <rPr>
        <b/>
        <sz val="11"/>
        <color rgb="FFC00000"/>
        <rFont val="UD デジタル 教科書体 NK-R"/>
        <family val="1"/>
        <charset val="128"/>
      </rPr>
      <t>8.返礼品の内容量/内訳/カラー・サイズ選択等：</t>
    </r>
    <r>
      <rPr>
        <sz val="10"/>
        <color rgb="FF000000"/>
        <rFont val="UD デジタル 教科書体 NK-R"/>
        <family val="1"/>
        <charset val="128"/>
      </rPr>
      <t>量や内訳の詳細を記載してください。</t>
    </r>
    <rPh sb="2" eb="4">
      <t>ヘンレイ</t>
    </rPh>
    <rPh sb="4" eb="5">
      <t>ヒン</t>
    </rPh>
    <rPh sb="6" eb="9">
      <t>ナイヨウリョウ</t>
    </rPh>
    <rPh sb="10" eb="12">
      <t>ウチワケ</t>
    </rPh>
    <rPh sb="20" eb="22">
      <t>センタク</t>
    </rPh>
    <rPh sb="22" eb="23">
      <t>トウ</t>
    </rPh>
    <rPh sb="24" eb="25">
      <t>リョウ</t>
    </rPh>
    <rPh sb="26" eb="28">
      <t>ウチワケ</t>
    </rPh>
    <rPh sb="29" eb="31">
      <t>ショウサイ</t>
    </rPh>
    <rPh sb="32" eb="34">
      <t>キサイ</t>
    </rPh>
    <phoneticPr fontId="4"/>
  </si>
  <si>
    <t>例）オリジナルトートバッグ 1点（カラー：ピンク、ブルー、ブラックから選択）</t>
    <rPh sb="0" eb="1">
      <t>レイ</t>
    </rPh>
    <rPh sb="15" eb="16">
      <t>テン</t>
    </rPh>
    <rPh sb="35" eb="37">
      <t>センタク</t>
    </rPh>
    <phoneticPr fontId="3"/>
  </si>
  <si>
    <t>9.アレルギー成分</t>
    <rPh sb="7" eb="9">
      <t>セイブン</t>
    </rPh>
    <phoneticPr fontId="4"/>
  </si>
  <si>
    <r>
      <rPr>
        <b/>
        <sz val="11"/>
        <color rgb="FFC00000"/>
        <rFont val="UD デジタル 教科書体 NK-R"/>
        <family val="1"/>
        <charset val="128"/>
      </rPr>
      <t>9.アレルギー成分：</t>
    </r>
    <r>
      <rPr>
        <sz val="10"/>
        <rFont val="UD デジタル 教科書体 NK-R"/>
        <family val="1"/>
        <charset val="128"/>
      </rPr>
      <t>特定原材料8品目および特定原材料に準ずる20品目が含まれている場合、記載してください。</t>
    </r>
    <rPh sb="7" eb="9">
      <t>セイブン</t>
    </rPh>
    <rPh sb="10" eb="12">
      <t>トクテイ</t>
    </rPh>
    <rPh sb="12" eb="15">
      <t>ゲンザイリョウ</t>
    </rPh>
    <rPh sb="16" eb="18">
      <t>ヒンモク</t>
    </rPh>
    <rPh sb="21" eb="23">
      <t>トクテイ</t>
    </rPh>
    <rPh sb="23" eb="26">
      <t>ゲンザイリョウ</t>
    </rPh>
    <rPh sb="27" eb="28">
      <t>ジュン</t>
    </rPh>
    <rPh sb="32" eb="34">
      <t>ヒンモク</t>
    </rPh>
    <rPh sb="35" eb="36">
      <t>フク</t>
    </rPh>
    <rPh sb="41" eb="43">
      <t>バアイ</t>
    </rPh>
    <rPh sb="44" eb="46">
      <t>キサイ</t>
    </rPh>
    <phoneticPr fontId="4"/>
  </si>
  <si>
    <t>特定原材料（８品目）</t>
    <rPh sb="0" eb="2">
      <t>トクテイ</t>
    </rPh>
    <rPh sb="2" eb="5">
      <t>ゲンザイリョウ</t>
    </rPh>
    <rPh sb="7" eb="9">
      <t>ヒンモク</t>
    </rPh>
    <phoneticPr fontId="3"/>
  </si>
  <si>
    <t>卵</t>
    <rPh sb="0" eb="1">
      <t>タマゴ</t>
    </rPh>
    <phoneticPr fontId="3"/>
  </si>
  <si>
    <t>乳</t>
    <rPh sb="0" eb="1">
      <t>ニュウ</t>
    </rPh>
    <phoneticPr fontId="3"/>
  </si>
  <si>
    <t>小麦</t>
    <rPh sb="0" eb="2">
      <t>コムギ</t>
    </rPh>
    <phoneticPr fontId="3"/>
  </si>
  <si>
    <t>そば</t>
    <phoneticPr fontId="3"/>
  </si>
  <si>
    <t>落花生</t>
    <rPh sb="0" eb="3">
      <t>ラッカセイ</t>
    </rPh>
    <phoneticPr fontId="3"/>
  </si>
  <si>
    <t>えび</t>
    <phoneticPr fontId="3"/>
  </si>
  <si>
    <t>かに</t>
    <phoneticPr fontId="3"/>
  </si>
  <si>
    <t>くるみ</t>
    <phoneticPr fontId="3"/>
  </si>
  <si>
    <t>特定原材料に準ずるもの（20品目）</t>
    <rPh sb="0" eb="2">
      <t>トクテイ</t>
    </rPh>
    <rPh sb="2" eb="5">
      <t>ゲンザイリョウ</t>
    </rPh>
    <rPh sb="6" eb="7">
      <t>ジュン</t>
    </rPh>
    <rPh sb="14" eb="16">
      <t>ヒンモク</t>
    </rPh>
    <phoneticPr fontId="3"/>
  </si>
  <si>
    <t>アーモンド</t>
    <phoneticPr fontId="3"/>
  </si>
  <si>
    <t>あわび</t>
    <phoneticPr fontId="3"/>
  </si>
  <si>
    <t>いか</t>
    <phoneticPr fontId="3"/>
  </si>
  <si>
    <t>いくら</t>
    <phoneticPr fontId="3"/>
  </si>
  <si>
    <t>オレンジ</t>
    <phoneticPr fontId="3"/>
  </si>
  <si>
    <t>カシューナッツ</t>
    <phoneticPr fontId="3"/>
  </si>
  <si>
    <t>キウイフルーツ</t>
    <phoneticPr fontId="3"/>
  </si>
  <si>
    <t>牛肉</t>
    <rPh sb="0" eb="2">
      <t>ギュウニク</t>
    </rPh>
    <phoneticPr fontId="3"/>
  </si>
  <si>
    <t>ごま</t>
    <phoneticPr fontId="3"/>
  </si>
  <si>
    <t>さけ（鮭）</t>
    <rPh sb="3" eb="4">
      <t>サケ</t>
    </rPh>
    <phoneticPr fontId="3"/>
  </si>
  <si>
    <t>さば</t>
    <phoneticPr fontId="3"/>
  </si>
  <si>
    <t>大豆</t>
    <rPh sb="0" eb="2">
      <t>ダイズ</t>
    </rPh>
    <phoneticPr fontId="3"/>
  </si>
  <si>
    <t>鶏肉</t>
    <rPh sb="0" eb="2">
      <t>トリニク</t>
    </rPh>
    <phoneticPr fontId="3"/>
  </si>
  <si>
    <t>バナナ</t>
    <phoneticPr fontId="3"/>
  </si>
  <si>
    <t>豚肉</t>
    <rPh sb="0" eb="2">
      <t>ブタニク</t>
    </rPh>
    <phoneticPr fontId="3"/>
  </si>
  <si>
    <t>もも</t>
    <phoneticPr fontId="3"/>
  </si>
  <si>
    <t>やまいも</t>
    <phoneticPr fontId="3"/>
  </si>
  <si>
    <t>りんご</t>
    <phoneticPr fontId="3"/>
  </si>
  <si>
    <t>ゼラチン</t>
    <phoneticPr fontId="3"/>
  </si>
  <si>
    <t>マカダミアナッツ</t>
    <phoneticPr fontId="3"/>
  </si>
  <si>
    <t>10.原材料</t>
    <rPh sb="3" eb="6">
      <t>ゲンザイリョウ</t>
    </rPh>
    <phoneticPr fontId="4"/>
  </si>
  <si>
    <r>
      <rPr>
        <b/>
        <sz val="11"/>
        <color rgb="FFC00000"/>
        <rFont val="UD デジタル 教科書体 NK-R"/>
        <family val="1"/>
        <charset val="128"/>
      </rPr>
      <t>10.原材料：</t>
    </r>
    <r>
      <rPr>
        <sz val="10"/>
        <rFont val="UD デジタル 教科書体 NK-R"/>
        <family val="1"/>
        <charset val="128"/>
      </rPr>
      <t>使用している原材料を記入してください。</t>
    </r>
    <rPh sb="3" eb="6">
      <t>ゲンザイリョウ</t>
    </rPh>
    <rPh sb="7" eb="9">
      <t>シヨウ</t>
    </rPh>
    <rPh sb="13" eb="16">
      <t>ゲンザイリョウ</t>
    </rPh>
    <rPh sb="17" eb="19">
      <t>キニュウ</t>
    </rPh>
    <phoneticPr fontId="4"/>
  </si>
  <si>
    <t>例1）落花生、米粉、しょう油（小麦含む）、調味料（アミノ酸等）、例2）綿80%、ポリエステル20%</t>
    <rPh sb="0" eb="1">
      <t>レイ</t>
    </rPh>
    <rPh sb="3" eb="6">
      <t>ラッカセイ</t>
    </rPh>
    <rPh sb="7" eb="9">
      <t>コメコ</t>
    </rPh>
    <rPh sb="13" eb="14">
      <t>ユ</t>
    </rPh>
    <rPh sb="15" eb="17">
      <t>コムギ</t>
    </rPh>
    <rPh sb="17" eb="18">
      <t>フク</t>
    </rPh>
    <rPh sb="21" eb="24">
      <t>チョウミリョウ</t>
    </rPh>
    <rPh sb="28" eb="29">
      <t>サン</t>
    </rPh>
    <rPh sb="29" eb="30">
      <t>トウ</t>
    </rPh>
    <phoneticPr fontId="4"/>
  </si>
  <si>
    <t>11.賞味／消費／利用期限</t>
    <rPh sb="3" eb="5">
      <t>ショウミ</t>
    </rPh>
    <rPh sb="6" eb="8">
      <t>ショウヒ</t>
    </rPh>
    <rPh sb="9" eb="11">
      <t>リヨウ</t>
    </rPh>
    <rPh sb="11" eb="12">
      <t>キ</t>
    </rPh>
    <phoneticPr fontId="4"/>
  </si>
  <si>
    <t>（選択してください）</t>
  </si>
  <si>
    <t>12.提供可能時期</t>
    <rPh sb="3" eb="5">
      <t>テイキョウ</t>
    </rPh>
    <rPh sb="5" eb="7">
      <t>カノウ</t>
    </rPh>
    <rPh sb="7" eb="9">
      <t>ジキ</t>
    </rPh>
    <phoneticPr fontId="4"/>
  </si>
  <si>
    <r>
      <rPr>
        <b/>
        <sz val="11"/>
        <color rgb="FFC00000"/>
        <rFont val="UD デジタル 教科書体 NK-R"/>
        <family val="1"/>
        <charset val="128"/>
      </rPr>
      <t>12.提供可能時期：</t>
    </r>
    <r>
      <rPr>
        <sz val="10"/>
        <color rgb="FF000000"/>
        <rFont val="UD デジタル 教科書体 NK-R"/>
        <family val="1"/>
        <charset val="128"/>
      </rPr>
      <t>｢期間限定｣の場合は（　）内に具体的な時期を記載してください。</t>
    </r>
    <rPh sb="3" eb="5">
      <t>テイキョウ</t>
    </rPh>
    <rPh sb="5" eb="7">
      <t>カノウ</t>
    </rPh>
    <rPh sb="7" eb="9">
      <t>ジキ</t>
    </rPh>
    <rPh sb="11" eb="13">
      <t>キカン</t>
    </rPh>
    <rPh sb="13" eb="15">
      <t>ゲンテイ</t>
    </rPh>
    <rPh sb="17" eb="19">
      <t>バアイ</t>
    </rPh>
    <rPh sb="23" eb="24">
      <t>ナイ</t>
    </rPh>
    <rPh sb="25" eb="28">
      <t>グタイテキ</t>
    </rPh>
    <rPh sb="29" eb="31">
      <t>ジキ</t>
    </rPh>
    <rPh sb="32" eb="34">
      <t>キサイ</t>
    </rPh>
    <phoneticPr fontId="4"/>
  </si>
  <si>
    <t>13.提供可能数</t>
    <rPh sb="3" eb="5">
      <t>テイキョウ</t>
    </rPh>
    <rPh sb="5" eb="7">
      <t>カノウ</t>
    </rPh>
    <rPh sb="7" eb="8">
      <t>スウ</t>
    </rPh>
    <phoneticPr fontId="4"/>
  </si>
  <si>
    <r>
      <rPr>
        <b/>
        <sz val="11"/>
        <color rgb="FFC00000"/>
        <rFont val="UD デジタル 教科書体 NK-R"/>
        <family val="1"/>
        <charset val="128"/>
      </rPr>
      <t>13.提供可能数：</t>
    </r>
    <r>
      <rPr>
        <sz val="11"/>
        <rFont val="UD デジタル 教科書体 NK-R"/>
        <family val="1"/>
        <charset val="128"/>
      </rPr>
      <t>「</t>
    </r>
    <r>
      <rPr>
        <sz val="10"/>
        <color rgb="FF000000"/>
        <rFont val="UD デジタル 教科書体 NK-R"/>
        <family val="1"/>
        <charset val="128"/>
      </rPr>
      <t>数量限定」の場合は(　)内に具体的に記入してください。例1）月100個限定</t>
    </r>
    <rPh sb="3" eb="5">
      <t>テイキョウ</t>
    </rPh>
    <rPh sb="5" eb="7">
      <t>カノウ</t>
    </rPh>
    <rPh sb="7" eb="8">
      <t>スウ</t>
    </rPh>
    <rPh sb="10" eb="14">
      <t>スウリョウゲンテイ</t>
    </rPh>
    <rPh sb="16" eb="18">
      <t>バアイ</t>
    </rPh>
    <rPh sb="22" eb="23">
      <t>ナイ</t>
    </rPh>
    <rPh sb="24" eb="27">
      <t>グタイテキ</t>
    </rPh>
    <rPh sb="28" eb="30">
      <t>キニュウ</t>
    </rPh>
    <phoneticPr fontId="4"/>
  </si>
  <si>
    <t>14.発送予定事業者</t>
    <rPh sb="3" eb="5">
      <t>ハッソウ</t>
    </rPh>
    <rPh sb="5" eb="7">
      <t>ヨテイ</t>
    </rPh>
    <rPh sb="7" eb="10">
      <t>ジギョウシャ</t>
    </rPh>
    <phoneticPr fontId="4"/>
  </si>
  <si>
    <r>
      <rPr>
        <b/>
        <sz val="11"/>
        <color rgb="FFC00000"/>
        <rFont val="UD デジタル 教科書体 NK-R"/>
        <family val="1"/>
        <charset val="128"/>
      </rPr>
      <t>14.発送予定事業者：</t>
    </r>
    <r>
      <rPr>
        <sz val="10"/>
        <color rgb="FF000000"/>
        <rFont val="UD デジタル 教科書体 NK-R"/>
        <family val="1"/>
        <charset val="128"/>
      </rPr>
      <t>｢その他｣の場合は(　)内に発送業者名を記入してください。</t>
    </r>
    <rPh sb="3" eb="5">
      <t>ハッソウ</t>
    </rPh>
    <rPh sb="5" eb="7">
      <t>ヨテイ</t>
    </rPh>
    <rPh sb="7" eb="10">
      <t>ジギョウシャ</t>
    </rPh>
    <rPh sb="14" eb="15">
      <t>ホカ</t>
    </rPh>
    <rPh sb="25" eb="27">
      <t>ハッソウ</t>
    </rPh>
    <rPh sb="27" eb="30">
      <t>ギョウシャメイ</t>
    </rPh>
    <phoneticPr fontId="4"/>
  </si>
  <si>
    <t>15.発送種別</t>
    <rPh sb="3" eb="5">
      <t>ハッソウ</t>
    </rPh>
    <rPh sb="5" eb="7">
      <t>シュベツ</t>
    </rPh>
    <phoneticPr fontId="4"/>
  </si>
  <si>
    <r>
      <rPr>
        <b/>
        <sz val="11"/>
        <color rgb="FFC00000"/>
        <rFont val="UD デジタル 教科書体 NK-R"/>
        <family val="1"/>
        <charset val="128"/>
      </rPr>
      <t>15.発送種別：</t>
    </r>
    <r>
      <rPr>
        <sz val="10"/>
        <color rgb="FF000000"/>
        <rFont val="UD デジタル 教科書体 NK-R"/>
        <family val="1"/>
        <charset val="128"/>
      </rPr>
      <t>発送が郵便やメールの場合は「―」を選択。</t>
    </r>
    <rPh sb="3" eb="5">
      <t>ハッソウ</t>
    </rPh>
    <rPh sb="5" eb="7">
      <t>シュベツ</t>
    </rPh>
    <rPh sb="8" eb="10">
      <t>ハッソウ</t>
    </rPh>
    <rPh sb="11" eb="13">
      <t>ユウビン</t>
    </rPh>
    <rPh sb="18" eb="20">
      <t>バアイ</t>
    </rPh>
    <rPh sb="25" eb="27">
      <t>センタク</t>
    </rPh>
    <phoneticPr fontId="4"/>
  </si>
  <si>
    <t>16．発送予定日</t>
    <rPh sb="3" eb="5">
      <t>ハッソウ</t>
    </rPh>
    <rPh sb="5" eb="7">
      <t>ヨテイ</t>
    </rPh>
    <rPh sb="7" eb="8">
      <t>ビ</t>
    </rPh>
    <phoneticPr fontId="4"/>
  </si>
  <si>
    <r>
      <rPr>
        <b/>
        <sz val="11"/>
        <color rgb="FFC00000"/>
        <rFont val="UD デジタル 教科書体 NK-R"/>
        <family val="1"/>
        <charset val="128"/>
      </rPr>
      <t>16.発送予定日：</t>
    </r>
    <r>
      <rPr>
        <sz val="10"/>
        <color rgb="FF000000"/>
        <rFont val="UD デジタル 教科書体 NK-R"/>
        <family val="1"/>
        <charset val="128"/>
      </rPr>
      <t>注文から発送にかかる日数をご選択ください。「その他」の場合は（　）内に具体的に記載してください。例）4～6月順次発送/1月以降</t>
    </r>
    <rPh sb="3" eb="5">
      <t>ハッソウ</t>
    </rPh>
    <rPh sb="5" eb="7">
      <t>ヨテイ</t>
    </rPh>
    <rPh sb="7" eb="8">
      <t>ビ</t>
    </rPh>
    <rPh sb="9" eb="11">
      <t>チュウモン</t>
    </rPh>
    <rPh sb="13" eb="15">
      <t>ハッソウ</t>
    </rPh>
    <rPh sb="19" eb="21">
      <t>ニッスウ</t>
    </rPh>
    <rPh sb="23" eb="25">
      <t>センタク</t>
    </rPh>
    <rPh sb="57" eb="58">
      <t>レイ</t>
    </rPh>
    <phoneticPr fontId="4"/>
  </si>
  <si>
    <r>
      <t>17．配送</t>
    </r>
    <r>
      <rPr>
        <u/>
        <sz val="12"/>
        <color rgb="FFFF0000"/>
        <rFont val="UD デジタル 教科書体 NK-R"/>
        <family val="1"/>
        <charset val="128"/>
      </rPr>
      <t>日</t>
    </r>
    <r>
      <rPr>
        <sz val="12"/>
        <color rgb="FF000000"/>
        <rFont val="UD デジタル 教科書体 NK-R"/>
        <family val="1"/>
        <charset val="128"/>
      </rPr>
      <t>の指定</t>
    </r>
    <rPh sb="3" eb="5">
      <t>ハイソウ</t>
    </rPh>
    <rPh sb="5" eb="6">
      <t>ヒ</t>
    </rPh>
    <rPh sb="7" eb="9">
      <t>シテイ</t>
    </rPh>
    <phoneticPr fontId="4"/>
  </si>
  <si>
    <r>
      <rPr>
        <b/>
        <sz val="11"/>
        <color rgb="FFC00000"/>
        <rFont val="UD デジタル 教科書体 NK-R"/>
        <family val="1"/>
        <charset val="128"/>
      </rPr>
      <t>17.配送日の指定可否：</t>
    </r>
    <r>
      <rPr>
        <sz val="10"/>
        <rFont val="UD デジタル 教科書体 NK-R"/>
        <family val="1"/>
        <charset val="128"/>
      </rPr>
      <t>発送方法が「郵便」「メール」の場合は記入不要。</t>
    </r>
    <rPh sb="3" eb="5">
      <t>ハイソウ</t>
    </rPh>
    <rPh sb="5" eb="6">
      <t>ビ</t>
    </rPh>
    <rPh sb="7" eb="9">
      <t>シテイ</t>
    </rPh>
    <rPh sb="9" eb="11">
      <t>カヒ</t>
    </rPh>
    <rPh sb="12" eb="14">
      <t>ハッソウ</t>
    </rPh>
    <rPh sb="14" eb="16">
      <t>ホウホウ</t>
    </rPh>
    <rPh sb="18" eb="20">
      <t>ユウビン</t>
    </rPh>
    <rPh sb="27" eb="29">
      <t>バアイ</t>
    </rPh>
    <rPh sb="30" eb="32">
      <t>キニュウ</t>
    </rPh>
    <rPh sb="32" eb="34">
      <t>フヨウ</t>
    </rPh>
    <phoneticPr fontId="4"/>
  </si>
  <si>
    <r>
      <t>18．配送</t>
    </r>
    <r>
      <rPr>
        <u/>
        <sz val="12"/>
        <color rgb="FFFF0000"/>
        <rFont val="UD デジタル 教科書体 NK-R"/>
        <family val="1"/>
        <charset val="128"/>
      </rPr>
      <t>時間</t>
    </r>
    <r>
      <rPr>
        <sz val="12"/>
        <color rgb="FF000000"/>
        <rFont val="UD デジタル 教科書体 NK-R"/>
        <family val="1"/>
        <charset val="128"/>
      </rPr>
      <t>の指定</t>
    </r>
    <rPh sb="3" eb="5">
      <t>ハイソウ</t>
    </rPh>
    <rPh sb="5" eb="7">
      <t>ジカン</t>
    </rPh>
    <rPh sb="8" eb="10">
      <t>シテイ</t>
    </rPh>
    <phoneticPr fontId="4"/>
  </si>
  <si>
    <r>
      <rPr>
        <b/>
        <sz val="11"/>
        <color rgb="FFC00000"/>
        <rFont val="UD デジタル 教科書体 NK-R"/>
        <family val="1"/>
        <charset val="128"/>
      </rPr>
      <t>18.配送時間の指定可否：</t>
    </r>
    <r>
      <rPr>
        <sz val="10"/>
        <rFont val="UD デジタル 教科書体 NK-R"/>
        <family val="1"/>
        <charset val="128"/>
      </rPr>
      <t>発送方法が「郵便」「メール」の場合は記入不要。</t>
    </r>
    <rPh sb="5" eb="7">
      <t>ジカン</t>
    </rPh>
    <phoneticPr fontId="3"/>
  </si>
  <si>
    <t>19.返礼品紹介文</t>
    <rPh sb="3" eb="6">
      <t>ヘンレイヒン</t>
    </rPh>
    <rPh sb="6" eb="9">
      <t>ショウカイブン</t>
    </rPh>
    <phoneticPr fontId="4"/>
  </si>
  <si>
    <r>
      <rPr>
        <b/>
        <sz val="11"/>
        <color rgb="FFC00000"/>
        <rFont val="UD デジタル 教科書体 NK-R"/>
        <family val="1"/>
        <charset val="128"/>
      </rPr>
      <t>19.返礼品の紹介：</t>
    </r>
    <r>
      <rPr>
        <sz val="10"/>
        <rFont val="UD デジタル 教科書体 NK-R"/>
        <family val="1"/>
        <charset val="128"/>
      </rPr>
      <t>ポータルサイトに掲載する返礼品の紹介文を記載してください。</t>
    </r>
    <rPh sb="3" eb="5">
      <t>ヘンレイ</t>
    </rPh>
    <rPh sb="5" eb="6">
      <t>ヒン</t>
    </rPh>
    <rPh sb="7" eb="9">
      <t>ショウカイ</t>
    </rPh>
    <rPh sb="18" eb="20">
      <t>ケイサイ</t>
    </rPh>
    <rPh sb="22" eb="24">
      <t>ヘンレイ</t>
    </rPh>
    <rPh sb="24" eb="25">
      <t>ヒン</t>
    </rPh>
    <rPh sb="26" eb="28">
      <t>ショウカイ</t>
    </rPh>
    <rPh sb="28" eb="29">
      <t>ブン</t>
    </rPh>
    <rPh sb="30" eb="32">
      <t>キサイ</t>
    </rPh>
    <phoneticPr fontId="4"/>
  </si>
  <si>
    <t>20.備考／注意事項</t>
    <rPh sb="3" eb="5">
      <t>ビコウ</t>
    </rPh>
    <rPh sb="6" eb="10">
      <t>チュウイジコウ</t>
    </rPh>
    <phoneticPr fontId="4"/>
  </si>
  <si>
    <t>20.備考/注意事項：</t>
    <rPh sb="3" eb="5">
      <t>ビコウ</t>
    </rPh>
    <rPh sb="6" eb="8">
      <t>チュウイ</t>
    </rPh>
    <rPh sb="8" eb="10">
      <t>ジコウ</t>
    </rPh>
    <phoneticPr fontId="4"/>
  </si>
  <si>
    <t>例1）解凍後は、当日中にお召し上がりください。</t>
    <rPh sb="0" eb="1">
      <t>レイ</t>
    </rPh>
    <rPh sb="3" eb="6">
      <t>カイトウゴ</t>
    </rPh>
    <rPh sb="8" eb="11">
      <t>トウジツチュウ</t>
    </rPh>
    <rPh sb="13" eb="14">
      <t>メ</t>
    </rPh>
    <rPh sb="15" eb="16">
      <t>ア</t>
    </rPh>
    <phoneticPr fontId="4"/>
  </si>
  <si>
    <t>例2）渋谷店でのみご利用可能です。</t>
    <rPh sb="0" eb="1">
      <t>レイ</t>
    </rPh>
    <rPh sb="3" eb="5">
      <t>シブヤ</t>
    </rPh>
    <rPh sb="5" eb="6">
      <t>テン</t>
    </rPh>
    <rPh sb="10" eb="14">
      <t>リヨウカノウ</t>
    </rPh>
    <phoneticPr fontId="4"/>
  </si>
  <si>
    <t>ご利用日の●日前までにお電話にてご予約ください。</t>
    <phoneticPr fontId="4"/>
  </si>
  <si>
    <t>本券はお会計額に応じて複数枚ご利用いただけます。</t>
    <phoneticPr fontId="4"/>
  </si>
  <si>
    <t>クリスマス・年末年始にはご利用いただけません。</t>
    <phoneticPr fontId="4"/>
  </si>
  <si>
    <t>繁忙期は、発送までに1か月程かかります。</t>
    <phoneticPr fontId="4"/>
  </si>
  <si>
    <t>21.その他、特記事項</t>
    <rPh sb="4" eb="5">
      <t>ホカ</t>
    </rPh>
    <rPh sb="6" eb="10">
      <t>トッキジコウ</t>
    </rPh>
    <phoneticPr fontId="4"/>
  </si>
  <si>
    <r>
      <rPr>
        <b/>
        <sz val="11"/>
        <color rgb="FFC00000"/>
        <rFont val="UD デジタル 教科書体 NK-R"/>
        <family val="1"/>
        <charset val="128"/>
      </rPr>
      <t>21.その他：</t>
    </r>
    <r>
      <rPr>
        <sz val="10"/>
        <rFont val="UD デジタル 教科書体 NK-R"/>
        <family val="1"/>
        <charset val="128"/>
      </rPr>
      <t>特記事項があれば記入してください。</t>
    </r>
    <rPh sb="5" eb="6">
      <t>ホカ</t>
    </rPh>
    <rPh sb="7" eb="9">
      <t>トッキ</t>
    </rPh>
    <rPh sb="9" eb="11">
      <t>ジコウ</t>
    </rPh>
    <rPh sb="15" eb="17">
      <t>キニュウ</t>
    </rPh>
    <phoneticPr fontId="4"/>
  </si>
  <si>
    <t>例１）特別な梱包・配送方法が必要である。</t>
    <rPh sb="0" eb="1">
      <t>レイ</t>
    </rPh>
    <rPh sb="3" eb="5">
      <t>トクベツ</t>
    </rPh>
    <rPh sb="6" eb="8">
      <t>コンポウ</t>
    </rPh>
    <rPh sb="9" eb="11">
      <t>ハイソウ</t>
    </rPh>
    <rPh sb="11" eb="13">
      <t>ホウホウ</t>
    </rPh>
    <rPh sb="14" eb="16">
      <t>ヒツヨウ</t>
    </rPh>
    <phoneticPr fontId="4"/>
  </si>
  <si>
    <t>文字</t>
    <rPh sb="0" eb="2">
      <t>モジ</t>
    </rPh>
    <phoneticPr fontId="3"/>
  </si>
  <si>
    <t>・</t>
    <phoneticPr fontId="3"/>
  </si>
  <si>
    <t>当該返礼品等の価値の</t>
    <phoneticPr fontId="3"/>
  </si>
  <si>
    <t>　上記については、以下の算出方法（該当する算出方法に☑）により算出しています。</t>
    <phoneticPr fontId="3"/>
  </si>
  <si>
    <t>□</t>
  </si>
  <si>
    <t>総務大臣が定める標準的な算出方法</t>
    <phoneticPr fontId="3"/>
  </si>
  <si>
    <t>※標準的な算出方法における算出基礎は以下のとおり。</t>
    <phoneticPr fontId="3"/>
  </si>
  <si>
    <t>A：当該地方団体による返礼品等の調達費用 </t>
    <phoneticPr fontId="3"/>
  </si>
  <si>
    <t>B：当該返礼品等の製造・販売等のために当該地方団体の区域外で生じた費用</t>
    <phoneticPr fontId="3"/>
  </si>
  <si>
    <t>様式2（モノ）20行目「区外で生じた費用」をご記入ください。</t>
    <rPh sb="0" eb="2">
      <t>ヨウシキ</t>
    </rPh>
    <rPh sb="9" eb="11">
      <t>ギョウメ</t>
    </rPh>
    <rPh sb="23" eb="25">
      <t>キニュウ</t>
    </rPh>
    <phoneticPr fontId="3"/>
  </si>
  <si>
    <t>その他の算出方法</t>
  </si>
  <si>
    <t>※その他の算出方法とする理由及びその算出方法の詳細は以下のとおり</t>
    <phoneticPr fontId="3"/>
  </si>
  <si>
    <r>
      <t>また、当該返礼品等の製造・加工地</t>
    </r>
    <r>
      <rPr>
        <vertAlign val="superscript"/>
        <sz val="10"/>
        <color theme="1"/>
        <rFont val="UD Digi Kyokasho NK-R"/>
        <family val="1"/>
        <charset val="128"/>
      </rPr>
      <t>※1</t>
    </r>
    <r>
      <rPr>
        <sz val="10"/>
        <color theme="1"/>
        <rFont val="UD Digi Kyokasho NK-R"/>
        <family val="1"/>
        <charset val="128"/>
      </rPr>
      <t>は</t>
    </r>
    <phoneticPr fontId="3"/>
  </si>
  <si>
    <t>であり、</t>
    <phoneticPr fontId="3"/>
  </si>
  <si>
    <t>様式2（モノ）19行目「製造場所（住所）」をご記入ください。</t>
    <rPh sb="0" eb="2">
      <t>ヨウシキ</t>
    </rPh>
    <rPh sb="9" eb="11">
      <t>ギョウメ</t>
    </rPh>
    <rPh sb="23" eb="25">
      <t>キニュウ</t>
    </rPh>
    <phoneticPr fontId="3"/>
  </si>
  <si>
    <t>一般販売価格は</t>
    <phoneticPr fontId="3"/>
  </si>
  <si>
    <t>円です。※2</t>
    <phoneticPr fontId="3"/>
  </si>
  <si>
    <t>様式2（モノ）25行目「一般販売価格」をご記入ください。</t>
    <rPh sb="0" eb="2">
      <t>ヨウシキ</t>
    </rPh>
    <rPh sb="9" eb="11">
      <t>ギョウメ</t>
    </rPh>
    <rPh sb="21" eb="23">
      <t>キニュウ</t>
    </rPh>
    <phoneticPr fontId="3"/>
  </si>
  <si>
    <t>　なお、当該返礼品等を取り扱うに当たって、下記の事項に同意します。</t>
  </si>
  <si>
    <t>　・</t>
    <phoneticPr fontId="3"/>
  </si>
  <si>
    <t>記載要領</t>
  </si>
  <si>
    <t>※１　</t>
    <phoneticPr fontId="3"/>
  </si>
  <si>
    <t>※２　</t>
    <phoneticPr fontId="3"/>
  </si>
  <si>
    <t>当該返礼品等を一般消費者に対して販売する際の通常の価格を記載すること。</t>
    <phoneticPr fontId="3"/>
  </si>
  <si>
    <t>なお、当該返礼品等が非売品である場合には、当該返礼品等の類似製品に係る通常の価格を記載すること。</t>
    <phoneticPr fontId="3"/>
  </si>
  <si>
    <t>渋谷区長　殿</t>
    <rPh sb="0" eb="2">
      <t>シブヤ</t>
    </rPh>
    <phoneticPr fontId="3"/>
  </si>
  <si>
    <t>については、渋谷区の区域内における工程により、</t>
    <rPh sb="6" eb="8">
      <t>シブヤ</t>
    </rPh>
    <phoneticPr fontId="3"/>
  </si>
  <si>
    <t>が生じていることを証明します。</t>
    <phoneticPr fontId="3"/>
  </si>
  <si>
    <t>返礼品の主要な部分を渋谷区内で製造する食品・飲料やモノ等（地場産品基準：三）</t>
    <rPh sb="19" eb="21">
      <t>ショクヒン</t>
    </rPh>
    <rPh sb="22" eb="24">
      <t>インリョウ</t>
    </rPh>
    <rPh sb="27" eb="28">
      <t>ナド</t>
    </rPh>
    <rPh sb="29" eb="31">
      <t>ジバ</t>
    </rPh>
    <rPh sb="31" eb="33">
      <t>サンピン</t>
    </rPh>
    <rPh sb="33" eb="35">
      <t>キジュン</t>
    </rPh>
    <rPh sb="36" eb="37">
      <t>サン</t>
    </rPh>
    <phoneticPr fontId="4"/>
  </si>
  <si>
    <t>区内の製造場所：渋谷区○○■丁目■番地■号</t>
    <rPh sb="0" eb="2">
      <t>クナイ</t>
    </rPh>
    <rPh sb="3" eb="7">
      <t>セイゾウバショ</t>
    </rPh>
    <rPh sb="8" eb="11">
      <t>シブヤク</t>
    </rPh>
    <rPh sb="14" eb="16">
      <t>チョウメ</t>
    </rPh>
    <rPh sb="17" eb="19">
      <t>バンチ</t>
    </rPh>
    <rPh sb="19" eb="21">
      <t>シカクゴウ</t>
    </rPh>
    <phoneticPr fontId="4"/>
  </si>
  <si>
    <r>
      <rPr>
        <b/>
        <sz val="11"/>
        <color rgb="FFC00000"/>
        <rFont val="UD デジタル 教科書体 NK-R"/>
        <family val="1"/>
        <charset val="128"/>
      </rPr>
      <t>11.賞味/消費/利用期限：</t>
    </r>
    <r>
      <rPr>
        <sz val="10"/>
        <color rgb="FF000000"/>
        <rFont val="UD デジタル 教科書体 NK-R"/>
        <family val="1"/>
        <charset val="128"/>
      </rPr>
      <t>例1）製造日から冷凍保存60日、例2）発行日より6か月</t>
    </r>
    <rPh sb="3" eb="5">
      <t>ショウミ</t>
    </rPh>
    <rPh sb="6" eb="8">
      <t>ショウヒ</t>
    </rPh>
    <rPh sb="9" eb="11">
      <t>リヨウ</t>
    </rPh>
    <rPh sb="11" eb="13">
      <t>キゲン</t>
    </rPh>
    <rPh sb="14" eb="15">
      <t>レイ</t>
    </rPh>
    <rPh sb="17" eb="20">
      <t>セイゾウビ</t>
    </rPh>
    <rPh sb="22" eb="24">
      <t>レイトウ</t>
    </rPh>
    <rPh sb="24" eb="26">
      <t>ホゾン</t>
    </rPh>
    <rPh sb="28" eb="29">
      <t>ニチ</t>
    </rPh>
    <rPh sb="30" eb="31">
      <t>レイ</t>
    </rPh>
    <rPh sb="33" eb="35">
      <t>ハッコウ</t>
    </rPh>
    <rPh sb="35" eb="36">
      <t>ビ</t>
    </rPh>
    <rPh sb="40" eb="41">
      <t>ゲツ</t>
    </rPh>
    <phoneticPr fontId="4"/>
  </si>
  <si>
    <t>（　　　　　　　　　　　　　　　　　　　　　　　）</t>
    <phoneticPr fontId="3"/>
  </si>
  <si>
    <r>
      <rPr>
        <b/>
        <sz val="11"/>
        <color rgb="FFC00000"/>
        <rFont val="UD デジタル 教科書体 NK-R"/>
        <family val="1"/>
        <charset val="128"/>
      </rPr>
      <t>５.返礼品カテゴリ：</t>
    </r>
    <r>
      <rPr>
        <sz val="11"/>
        <color theme="1"/>
        <rFont val="UD デジタル 教科書体 NK-R"/>
        <family val="1"/>
        <charset val="128"/>
      </rPr>
      <t>プルダウン</t>
    </r>
    <r>
      <rPr>
        <sz val="10"/>
        <color theme="1"/>
        <rFont val="UD デジタル 教科書体 NK-R"/>
        <family val="1"/>
        <charset val="128"/>
      </rPr>
      <t>より選択</t>
    </r>
    <rPh sb="2" eb="4">
      <t>ヘンレイ</t>
    </rPh>
    <rPh sb="4" eb="5">
      <t>ヒン</t>
    </rPh>
    <rPh sb="17" eb="19">
      <t>センタク</t>
    </rPh>
    <phoneticPr fontId="4"/>
  </si>
  <si>
    <t>一般販売価格と返礼品価格には、送料を除き、梱包費・諸経費を含めてください。想定寄附金額は、寄附者が支払う金額です。最終的な寄附金額は区が決定します。</t>
    <rPh sb="0" eb="6">
      <t>イッパンハンバイカカク</t>
    </rPh>
    <rPh sb="7" eb="9">
      <t>ヘンレイ</t>
    </rPh>
    <rPh sb="9" eb="10">
      <t>ヒン</t>
    </rPh>
    <rPh sb="10" eb="12">
      <t>カカク</t>
    </rPh>
    <rPh sb="15" eb="17">
      <t>ソウリョウ</t>
    </rPh>
    <rPh sb="18" eb="19">
      <t>ノゾ</t>
    </rPh>
    <rPh sb="21" eb="24">
      <t>コンポウヒ</t>
    </rPh>
    <rPh sb="25" eb="28">
      <t>ショケイヒ</t>
    </rPh>
    <rPh sb="29" eb="30">
      <t>フク</t>
    </rPh>
    <rPh sb="68" eb="70">
      <t>ケッテイ</t>
    </rPh>
    <phoneticPr fontId="4"/>
  </si>
  <si>
    <r>
      <t xml:space="preserve">区域内で生じた価値の割合 </t>
    </r>
    <r>
      <rPr>
        <sz val="10"/>
        <color rgb="FFFF0000"/>
        <rFont val="UD デジタル 教科書体 NK-R"/>
        <family val="1"/>
        <charset val="128"/>
      </rPr>
      <t>※50％未満不可</t>
    </r>
    <rPh sb="0" eb="2">
      <t>クイキ</t>
    </rPh>
    <rPh sb="2" eb="3">
      <t>ナイ</t>
    </rPh>
    <rPh sb="4" eb="5">
      <t>ショウ</t>
    </rPh>
    <rPh sb="7" eb="9">
      <t>カチ</t>
    </rPh>
    <rPh sb="10" eb="12">
      <t>ワリアイ</t>
    </rPh>
    <rPh sb="17" eb="19">
      <t>ミマン</t>
    </rPh>
    <rPh sb="19" eb="21">
      <t>フカ</t>
    </rPh>
    <phoneticPr fontId="3"/>
  </si>
  <si>
    <t>当該返礼品等については、地場産品基準（平成31年総務省告示第179号第5条）第8号イ～ハの返礼品等として</t>
    <phoneticPr fontId="3"/>
  </si>
  <si>
    <t>第3号の返礼品等として取り扱わないこと。</t>
    <phoneticPr fontId="3"/>
  </si>
  <si>
    <t>提出先以外の都道府県又は市区町村が取り扱う場合を除き、本証明書の提出先以外の都道府県又は市区町村の</t>
    <phoneticPr fontId="3"/>
  </si>
  <si>
    <t>当該返礼品等の付加価値の算出方法等について、地方団体の求めに応じ、必要な説明や資料等提供を行うこと。</t>
    <phoneticPr fontId="3"/>
  </si>
  <si>
    <t>国外の場合は国名を記載すると。</t>
    <phoneticPr fontId="3"/>
  </si>
  <si>
    <t>返礼品等の製造・加工が行われた場所について、国内の場合は都道府県名及び市区町村（例：〇〇県〇〇市）、</t>
    <phoneticPr fontId="3"/>
  </si>
  <si>
    <t>※返礼品ごとに１枚作成してください。</t>
    <rPh sb="1" eb="3">
      <t>ヘンレイ</t>
    </rPh>
    <rPh sb="3" eb="4">
      <t>ヒン</t>
    </rPh>
    <rPh sb="8" eb="9">
      <t>マイ</t>
    </rPh>
    <rPh sb="9" eb="11">
      <t>サクセイ</t>
    </rPh>
    <phoneticPr fontId="4"/>
  </si>
  <si>
    <t>返礼品の製造工程ごとに、具体的に、何をどの場所で行っているか記載してください。</t>
    <rPh sb="0" eb="3">
      <t>ヘンレイヒン</t>
    </rPh>
    <rPh sb="4" eb="6">
      <t>セイゾウ</t>
    </rPh>
    <rPh sb="6" eb="8">
      <t>コウテイ</t>
    </rPh>
    <rPh sb="12" eb="15">
      <t>グタイテキ</t>
    </rPh>
    <rPh sb="17" eb="18">
      <t>ナニ</t>
    </rPh>
    <rPh sb="21" eb="23">
      <t>バショ</t>
    </rPh>
    <rPh sb="24" eb="25">
      <t>オコナ</t>
    </rPh>
    <rPh sb="30" eb="32">
      <t>キサイ</t>
    </rPh>
    <phoneticPr fontId="4"/>
  </si>
  <si>
    <t>区外で生じた費用（製造費、原材料費等）を記載してください。</t>
    <rPh sb="0" eb="2">
      <t>クガイ</t>
    </rPh>
    <rPh sb="3" eb="4">
      <t>ショウ</t>
    </rPh>
    <rPh sb="6" eb="8">
      <t>ヒヨウ</t>
    </rPh>
    <rPh sb="9" eb="11">
      <t>セイゾウ</t>
    </rPh>
    <rPh sb="11" eb="12">
      <t>ヒ</t>
    </rPh>
    <rPh sb="13" eb="18">
      <t>ゲンザイリョウヒナド</t>
    </rPh>
    <rPh sb="20" eb="22">
      <t>キサイ</t>
    </rPh>
    <phoneticPr fontId="3"/>
  </si>
  <si>
    <r>
      <t>様式2（モノ）26行目「返礼品価格</t>
    </r>
    <r>
      <rPr>
        <sz val="10"/>
        <color theme="1"/>
        <rFont val="Segoe UI Symbol"/>
        <family val="1"/>
      </rPr>
      <t>➀</t>
    </r>
    <r>
      <rPr>
        <sz val="10"/>
        <color theme="1"/>
        <rFont val="UD Digi Kyokasho NK-R"/>
        <family val="1"/>
        <charset val="128"/>
      </rPr>
      <t>」をご記入ください。</t>
    </r>
    <rPh sb="0" eb="2">
      <t>ヨウシキ</t>
    </rPh>
    <rPh sb="9" eb="11">
      <t>ギョウメ</t>
    </rPh>
    <rPh sb="21" eb="23">
      <t>キニュウ</t>
    </rPh>
    <phoneticPr fontId="3"/>
  </si>
  <si>
    <t>様式2（モノ）7行目「返礼品名称」をご記入ください</t>
    <rPh sb="0" eb="2">
      <t>ヨウシキ</t>
    </rPh>
    <rPh sb="8" eb="10">
      <t>ギョウメ</t>
    </rPh>
    <rPh sb="11" eb="14">
      <t>ヘンレイヒン</t>
    </rPh>
    <rPh sb="14" eb="16">
      <t>メイショウ</t>
    </rPh>
    <rPh sb="19" eb="21">
      <t>キニュウ</t>
    </rPh>
    <phoneticPr fontId="3"/>
  </si>
  <si>
    <t>該当する算出方法に■をしてください。</t>
    <rPh sb="0" eb="2">
      <t>ガイトウ</t>
    </rPh>
    <rPh sb="4" eb="6">
      <t>サンシュツ</t>
    </rPh>
    <rPh sb="6" eb="8">
      <t>ホウホウ</t>
    </rPh>
    <phoneticPr fontId="3"/>
  </si>
  <si>
    <t>★このシートは様式2（モノ）で申請する際に返礼品ごとに必要です。</t>
    <rPh sb="7" eb="9">
      <t>ヨウシキ</t>
    </rPh>
    <rPh sb="15" eb="17">
      <t>シンセイ</t>
    </rPh>
    <rPh sb="19" eb="20">
      <t>サイ</t>
    </rPh>
    <rPh sb="21" eb="23">
      <t>ヘンレイ</t>
    </rPh>
    <rPh sb="23" eb="24">
      <t>ヒン</t>
    </rPh>
    <rPh sb="27" eb="29">
      <t>ヒツヨウ</t>
    </rPh>
    <phoneticPr fontId="3"/>
  </si>
  <si>
    <t>工程</t>
    <rPh sb="0" eb="2">
      <t>コウテイ</t>
    </rPh>
    <phoneticPr fontId="3"/>
  </si>
  <si>
    <t>工程の内容</t>
    <rPh sb="0" eb="2">
      <t>コウテイ</t>
    </rPh>
    <rPh sb="3" eb="5">
      <t>ナイヨウ</t>
    </rPh>
    <phoneticPr fontId="3"/>
  </si>
  <si>
    <t>実施場所</t>
    <rPh sb="0" eb="2">
      <t>ジッシ</t>
    </rPh>
    <rPh sb="2" eb="4">
      <t>バショ</t>
    </rPh>
    <phoneticPr fontId="3"/>
  </si>
  <si>
    <t>工程の内容：行われる工程の内容を具体的に記載してください。</t>
    <rPh sb="0" eb="2">
      <t>コウテイ</t>
    </rPh>
    <rPh sb="3" eb="5">
      <t>ナイヨウ</t>
    </rPh>
    <rPh sb="6" eb="7">
      <t>オコナ</t>
    </rPh>
    <rPh sb="10" eb="12">
      <t>コウテイ</t>
    </rPh>
    <rPh sb="13" eb="15">
      <t>ナイヨウ</t>
    </rPh>
    <rPh sb="16" eb="19">
      <t>グタイテキ</t>
    </rPh>
    <rPh sb="20" eb="22">
      <t>キサイ</t>
    </rPh>
    <phoneticPr fontId="3"/>
  </si>
  <si>
    <t>工程の価値割合：当該工程により生ずる返礼品の価値の割合を記載ください。</t>
    <rPh sb="0" eb="2">
      <t>コウテイ</t>
    </rPh>
    <rPh sb="3" eb="7">
      <t>カチワリアイ</t>
    </rPh>
    <rPh sb="8" eb="10">
      <t>トウガイ</t>
    </rPh>
    <rPh sb="10" eb="12">
      <t>コウテイ</t>
    </rPh>
    <rPh sb="15" eb="16">
      <t>ショウ</t>
    </rPh>
    <rPh sb="18" eb="21">
      <t>ヘンレイヒン</t>
    </rPh>
    <rPh sb="22" eb="24">
      <t>カチ</t>
    </rPh>
    <rPh sb="25" eb="27">
      <t>ワリアイ</t>
    </rPh>
    <rPh sb="28" eb="30">
      <t>キサイ</t>
    </rPh>
    <phoneticPr fontId="3"/>
  </si>
  <si>
    <t>工程：工程ごとに工程の種類を記載ください。</t>
    <rPh sb="0" eb="2">
      <t>コウテイ</t>
    </rPh>
    <rPh sb="3" eb="5">
      <t>コウテイ</t>
    </rPh>
    <rPh sb="8" eb="10">
      <t>コウテイ</t>
    </rPh>
    <rPh sb="11" eb="13">
      <t>シュルイ</t>
    </rPh>
    <rPh sb="14" eb="16">
      <t>キサイ</t>
    </rPh>
    <phoneticPr fontId="3"/>
  </si>
  <si>
    <t>※必ずご確認ください</t>
    <rPh sb="1" eb="2">
      <t>カナラ</t>
    </rPh>
    <rPh sb="4" eb="6">
      <t>カクニン</t>
    </rPh>
    <phoneticPr fontId="3"/>
  </si>
  <si>
    <t>実施場所：工程が行われる場所（住所）を記載ください。</t>
    <rPh sb="0" eb="2">
      <t>ジッシ</t>
    </rPh>
    <rPh sb="2" eb="4">
      <t>バショ</t>
    </rPh>
    <rPh sb="5" eb="7">
      <t>コウテイ</t>
    </rPh>
    <rPh sb="8" eb="9">
      <t>オコナ</t>
    </rPh>
    <rPh sb="12" eb="14">
      <t>バショ</t>
    </rPh>
    <rPh sb="15" eb="17">
      <t>ジュウショ</t>
    </rPh>
    <rPh sb="19" eb="21">
      <t>キサイ</t>
    </rPh>
    <phoneticPr fontId="3"/>
  </si>
  <si>
    <t>【証明書】</t>
    <rPh sb="1" eb="4">
      <t>ショウメイショ</t>
    </rPh>
    <phoneticPr fontId="3"/>
  </si>
  <si>
    <t>返礼品の製造にあたり、設計・製造・加工・検品・最終仕上げ等、当該返礼品の価値形成に関与する各工程について、可能な限り具体的にご記載くださいますようお願いいたします。
なお、ご提出いただいた資料につきましては、原則として渋谷区において内部資料として保管し、外部へ公表することはございません。
ただし、総務省等の関係機関から要請があった場合には、必要に応じて情報提供を行う可能性があることについて、あらかじめご了承くださいますようお願いいたします。</t>
    <rPh sb="11" eb="13">
      <t>セッケイ</t>
    </rPh>
    <phoneticPr fontId="3"/>
  </si>
  <si>
    <t>◆区内・区外で行われる製造加工等工程を工程ごとに記載ください。</t>
    <rPh sb="1" eb="3">
      <t>クナイ</t>
    </rPh>
    <rPh sb="4" eb="6">
      <t>クガイ</t>
    </rPh>
    <rPh sb="7" eb="8">
      <t>オコナ</t>
    </rPh>
    <rPh sb="11" eb="13">
      <t>セイゾウ</t>
    </rPh>
    <rPh sb="13" eb="15">
      <t>カコウ</t>
    </rPh>
    <rPh sb="15" eb="16">
      <t>トウ</t>
    </rPh>
    <rPh sb="16" eb="18">
      <t>コウテイ</t>
    </rPh>
    <rPh sb="19" eb="21">
      <t>コウテイ</t>
    </rPh>
    <rPh sb="24" eb="26">
      <t>キサイ</t>
    </rPh>
    <phoneticPr fontId="3"/>
  </si>
  <si>
    <t>返礼品における工程の価値割合</t>
    <rPh sb="0" eb="3">
      <t>ヘンレイヒン</t>
    </rPh>
    <rPh sb="7" eb="9">
      <t>コウテイ</t>
    </rPh>
    <rPh sb="10" eb="14">
      <t>カチワリアイ</t>
    </rPh>
    <phoneticPr fontId="3"/>
  </si>
  <si>
    <t>合計</t>
    <rPh sb="0" eb="2">
      <t>ゴウケイ</t>
    </rPh>
    <phoneticPr fontId="3"/>
  </si>
  <si>
    <t>※必要に応じて、行の追加をしてください。</t>
    <rPh sb="1" eb="3">
      <t>ヒツヨウ</t>
    </rPh>
    <rPh sb="4" eb="5">
      <t>オウ</t>
    </rPh>
    <rPh sb="8" eb="9">
      <t>ギョウ</t>
    </rPh>
    <rPh sb="10" eb="12">
      <t>ツイカ</t>
    </rPh>
    <phoneticPr fontId="3"/>
  </si>
  <si>
    <r>
      <t>【</t>
    </r>
    <r>
      <rPr>
        <b/>
        <sz val="11"/>
        <color rgb="FFFF0000"/>
        <rFont val="UD デジタル 教科書体 NK-R"/>
        <family val="1"/>
        <charset val="128"/>
      </rPr>
      <t>区内</t>
    </r>
    <r>
      <rPr>
        <sz val="11"/>
        <color theme="1"/>
        <rFont val="UD デジタル 教科書体 NK-R"/>
        <family val="1"/>
        <charset val="128"/>
      </rPr>
      <t>で行われる製造加工工程】</t>
    </r>
    <rPh sb="1" eb="3">
      <t>クナイ</t>
    </rPh>
    <rPh sb="4" eb="5">
      <t>オコナ</t>
    </rPh>
    <rPh sb="8" eb="10">
      <t>セイゾウ</t>
    </rPh>
    <rPh sb="10" eb="12">
      <t>カコウ</t>
    </rPh>
    <rPh sb="12" eb="14">
      <t>コウテイ</t>
    </rPh>
    <phoneticPr fontId="3"/>
  </si>
  <si>
    <r>
      <t>【</t>
    </r>
    <r>
      <rPr>
        <b/>
        <sz val="11"/>
        <color rgb="FFFF0000"/>
        <rFont val="UD デジタル 教科書体 NK-R"/>
        <family val="1"/>
        <charset val="128"/>
      </rPr>
      <t>区外</t>
    </r>
    <r>
      <rPr>
        <sz val="11"/>
        <color theme="1"/>
        <rFont val="UD デジタル 教科書体 NK-R"/>
        <family val="1"/>
        <charset val="128"/>
      </rPr>
      <t>で行われる製造加工工程】</t>
    </r>
    <rPh sb="1" eb="3">
      <t>クガイ</t>
    </rPh>
    <rPh sb="4" eb="5">
      <t>オコナ</t>
    </rPh>
    <rPh sb="8" eb="10">
      <t>セイゾウ</t>
    </rPh>
    <rPh sb="10" eb="12">
      <t>カコウ</t>
    </rPh>
    <rPh sb="12" eb="14">
      <t>コウテイ</t>
    </rPh>
    <phoneticPr fontId="3"/>
  </si>
  <si>
    <t>☆記載例</t>
    <rPh sb="1" eb="3">
      <t>キサイ</t>
    </rPh>
    <rPh sb="3" eb="4">
      <t>レイ</t>
    </rPh>
    <phoneticPr fontId="3"/>
  </si>
  <si>
    <t>商品の企画・開発</t>
    <rPh sb="0" eb="2">
      <t>ショウヒン</t>
    </rPh>
    <rPh sb="3" eb="5">
      <t>キカク</t>
    </rPh>
    <rPh sb="6" eb="8">
      <t>カイハツ</t>
    </rPh>
    <phoneticPr fontId="3"/>
  </si>
  <si>
    <t>製造</t>
    <rPh sb="0" eb="2">
      <t>セイゾウ</t>
    </rPh>
    <phoneticPr fontId="3"/>
  </si>
  <si>
    <t>仕様設計</t>
    <rPh sb="0" eb="2">
      <t>シヨウ</t>
    </rPh>
    <rPh sb="2" eb="4">
      <t>セッケイ</t>
    </rPh>
    <phoneticPr fontId="3"/>
  </si>
  <si>
    <t>掃除機の主要な部分である吸引力を担保するファンの設計</t>
    <rPh sb="0" eb="3">
      <t>ソウジキ</t>
    </rPh>
    <rPh sb="4" eb="6">
      <t>シュヨウ</t>
    </rPh>
    <rPh sb="7" eb="9">
      <t>ブブン</t>
    </rPh>
    <rPh sb="12" eb="15">
      <t>キュウインリョク</t>
    </rPh>
    <rPh sb="16" eb="18">
      <t>タンポ</t>
    </rPh>
    <rPh sb="24" eb="26">
      <t>セッケイ</t>
    </rPh>
    <phoneticPr fontId="3"/>
  </si>
  <si>
    <t>自社デザイナーによる親しみやすいデザインの制作</t>
    <rPh sb="0" eb="2">
      <t>ジシャ</t>
    </rPh>
    <rPh sb="10" eb="11">
      <t>シタ</t>
    </rPh>
    <rPh sb="21" eb="23">
      <t>セイサク</t>
    </rPh>
    <phoneticPr fontId="3"/>
  </si>
  <si>
    <t>検品</t>
    <rPh sb="0" eb="2">
      <t>ケンピン</t>
    </rPh>
    <phoneticPr fontId="3"/>
  </si>
  <si>
    <t>試作品の確認および改良指示を行い、最終仕様を決定</t>
    <rPh sb="0" eb="3">
      <t>シサクヒン</t>
    </rPh>
    <rPh sb="4" eb="6">
      <t>カクニン</t>
    </rPh>
    <rPh sb="9" eb="11">
      <t>カイリョウ</t>
    </rPh>
    <rPh sb="11" eb="13">
      <t>シジ</t>
    </rPh>
    <rPh sb="14" eb="15">
      <t>オコナ</t>
    </rPh>
    <rPh sb="17" eb="21">
      <t>サイシュウシヨウ</t>
    </rPh>
    <rPh sb="22" eb="24">
      <t>ケッテイ</t>
    </rPh>
    <phoneticPr fontId="3"/>
  </si>
  <si>
    <t>その他</t>
    <rPh sb="2" eb="3">
      <t>タ</t>
    </rPh>
    <phoneticPr fontId="3"/>
  </si>
  <si>
    <t>商品における利益</t>
    <rPh sb="0" eb="2">
      <t>ショウヒン</t>
    </rPh>
    <rPh sb="6" eb="8">
      <t>リエキ</t>
    </rPh>
    <phoneticPr fontId="3"/>
  </si>
  <si>
    <t>商品の企画・開発、仕様設計、デザイン制作、検品を行っている。</t>
    <rPh sb="0" eb="2">
      <t>ショウヒン</t>
    </rPh>
    <rPh sb="3" eb="5">
      <t>キカク</t>
    </rPh>
    <rPh sb="6" eb="8">
      <t>カイハツ</t>
    </rPh>
    <rPh sb="9" eb="11">
      <t>シヨウ</t>
    </rPh>
    <rPh sb="11" eb="13">
      <t>セッケイ</t>
    </rPh>
    <rPh sb="18" eb="20">
      <t>セイサク</t>
    </rPh>
    <rPh sb="21" eb="23">
      <t>ケンピン</t>
    </rPh>
    <rPh sb="24" eb="25">
      <t>オコナ</t>
    </rPh>
    <phoneticPr fontId="3"/>
  </si>
  <si>
    <t>デザイン制作</t>
    <rPh sb="4" eb="6">
      <t>セイサク</t>
    </rPh>
    <phoneticPr fontId="3"/>
  </si>
  <si>
    <t>設計図によるファン・電気回路組み立てを実施</t>
    <rPh sb="0" eb="3">
      <t>セッケイズ</t>
    </rPh>
    <rPh sb="10" eb="12">
      <t>デンキ</t>
    </rPh>
    <rPh sb="12" eb="14">
      <t>カイロ</t>
    </rPh>
    <rPh sb="14" eb="15">
      <t>ク</t>
    </rPh>
    <rPh sb="16" eb="17">
      <t>タ</t>
    </rPh>
    <rPh sb="19" eb="21">
      <t>ジッシ</t>
    </rPh>
    <phoneticPr fontId="3"/>
  </si>
  <si>
    <t>出荷作業</t>
    <rPh sb="0" eb="2">
      <t>シュッカ</t>
    </rPh>
    <rPh sb="2" eb="4">
      <t>サギョウ</t>
    </rPh>
    <phoneticPr fontId="3"/>
  </si>
  <si>
    <t>商品の梱包、出荷</t>
    <rPh sb="0" eb="2">
      <t>ショウヒン</t>
    </rPh>
    <rPh sb="3" eb="5">
      <t>コンポウ</t>
    </rPh>
    <rPh sb="6" eb="8">
      <t>シュッカ</t>
    </rPh>
    <phoneticPr fontId="3"/>
  </si>
  <si>
    <t>目黒区〇〇</t>
    <rPh sb="0" eb="3">
      <t>メグロク</t>
    </rPh>
    <phoneticPr fontId="3"/>
  </si>
  <si>
    <t>小計</t>
    <rPh sb="0" eb="2">
      <t>ショウケイ</t>
    </rPh>
    <phoneticPr fontId="3"/>
  </si>
  <si>
    <t>※モノの場合の記載例</t>
    <rPh sb="4" eb="6">
      <t>バアイ</t>
    </rPh>
    <rPh sb="7" eb="10">
      <t>キサイレイ</t>
    </rPh>
    <phoneticPr fontId="3"/>
  </si>
  <si>
    <t>※食料品の場合の記載例</t>
    <rPh sb="1" eb="4">
      <t>ショクリョウヒン</t>
    </rPh>
    <rPh sb="5" eb="7">
      <t>バアイ</t>
    </rPh>
    <rPh sb="8" eb="11">
      <t>キサイレイ</t>
    </rPh>
    <phoneticPr fontId="3"/>
  </si>
  <si>
    <t>商品の製造、梱包、出荷を行っている。</t>
    <rPh sb="0" eb="2">
      <t>ショウヒン</t>
    </rPh>
    <rPh sb="3" eb="5">
      <t>セイゾウ</t>
    </rPh>
    <rPh sb="6" eb="8">
      <t>コンポウ</t>
    </rPh>
    <rPh sb="9" eb="11">
      <t>シュッカ</t>
    </rPh>
    <rPh sb="12" eb="13">
      <t>オコナ</t>
    </rPh>
    <phoneticPr fontId="3"/>
  </si>
  <si>
    <t>港区〇〇</t>
    <rPh sb="0" eb="2">
      <t>ミナトク</t>
    </rPh>
    <phoneticPr fontId="3"/>
  </si>
  <si>
    <t>原材料の仕入れ</t>
    <rPh sb="0" eb="3">
      <t>ゲンザイリョウ</t>
    </rPh>
    <rPh sb="4" eb="6">
      <t>シイ</t>
    </rPh>
    <phoneticPr fontId="3"/>
  </si>
  <si>
    <t>国産牛のブロック肉、たまねぎ、ソースの原材料などの仕入れ</t>
    <rPh sb="0" eb="2">
      <t>コクサン</t>
    </rPh>
    <rPh sb="2" eb="3">
      <t>ギュウ</t>
    </rPh>
    <rPh sb="8" eb="9">
      <t>ニク</t>
    </rPh>
    <rPh sb="19" eb="22">
      <t>ゲンザイリョウ</t>
    </rPh>
    <rPh sb="25" eb="27">
      <t>シイ</t>
    </rPh>
    <phoneticPr fontId="3"/>
  </si>
  <si>
    <t>北海道〇〇市、茨城県○○町</t>
    <rPh sb="0" eb="3">
      <t>ホッカイドウ</t>
    </rPh>
    <rPh sb="5" eb="6">
      <t>シ</t>
    </rPh>
    <rPh sb="7" eb="10">
      <t>イバラキケン</t>
    </rPh>
    <rPh sb="12" eb="13">
      <t>マチ</t>
    </rPh>
    <phoneticPr fontId="3"/>
  </si>
  <si>
    <t>ハンバーグの製造にかかる国産牛ブロック肉からのミンチ、調味、成形、焼き上げのほか、ソースの製造にかかる調理</t>
    <rPh sb="6" eb="8">
      <t>セイゾウ</t>
    </rPh>
    <rPh sb="12" eb="15">
      <t>コクサンギュウ</t>
    </rPh>
    <rPh sb="19" eb="20">
      <t>ニク</t>
    </rPh>
    <rPh sb="27" eb="29">
      <t>チョウミ</t>
    </rPh>
    <rPh sb="30" eb="32">
      <t>セイケイ</t>
    </rPh>
    <rPh sb="33" eb="34">
      <t>ヤ</t>
    </rPh>
    <rPh sb="35" eb="36">
      <t>ア</t>
    </rPh>
    <rPh sb="45" eb="47">
      <t>セイゾウ</t>
    </rPh>
    <rPh sb="51" eb="53">
      <t>チョウリ</t>
    </rPh>
    <phoneticPr fontId="3"/>
  </si>
  <si>
    <t>商品の調理の全工程、冷凍、梱包、出荷作業を行っている。</t>
    <rPh sb="0" eb="2">
      <t>ショウヒン</t>
    </rPh>
    <rPh sb="3" eb="5">
      <t>チョウリ</t>
    </rPh>
    <rPh sb="6" eb="9">
      <t>ゼンコウテイ</t>
    </rPh>
    <rPh sb="10" eb="12">
      <t>レイトウ</t>
    </rPh>
    <rPh sb="13" eb="15">
      <t>コンポウ</t>
    </rPh>
    <rPh sb="16" eb="18">
      <t>シュッカ</t>
    </rPh>
    <rPh sb="18" eb="20">
      <t>サギョウ</t>
    </rPh>
    <rPh sb="21" eb="22">
      <t>オコナ</t>
    </rPh>
    <phoneticPr fontId="3"/>
  </si>
  <si>
    <t>出荷作業</t>
    <rPh sb="0" eb="4">
      <t>シュッカサギョウ</t>
    </rPh>
    <phoneticPr fontId="3"/>
  </si>
  <si>
    <t>渋谷区〇〇</t>
    <rPh sb="0" eb="3">
      <t>シブヤク</t>
    </rPh>
    <phoneticPr fontId="3"/>
  </si>
  <si>
    <t>商品のコンセプト立案等の商品企画・開発を実施</t>
    <rPh sb="0" eb="2">
      <t>ショウヒン</t>
    </rPh>
    <rPh sb="8" eb="10">
      <t>リツアン</t>
    </rPh>
    <rPh sb="10" eb="11">
      <t>トウ</t>
    </rPh>
    <rPh sb="12" eb="14">
      <t>ショウヒン</t>
    </rPh>
    <rPh sb="14" eb="16">
      <t>キカク</t>
    </rPh>
    <rPh sb="17" eb="19">
      <t>カイハツ</t>
    </rPh>
    <rPh sb="20" eb="22">
      <t>ジッシ</t>
    </rPh>
    <phoneticPr fontId="3"/>
  </si>
  <si>
    <t>※記載例は参考例となります。
実際の記載にあたっては、各商品に即した内容となるよう、適宜ご調整くださいますようお願いいたします。</t>
    <rPh sb="18" eb="20">
      <t>キサイ</t>
    </rPh>
    <rPh sb="34" eb="36">
      <t>ナイヨウ</t>
    </rPh>
    <phoneticPr fontId="3"/>
  </si>
  <si>
    <t>☆申請書の作成方法</t>
    <rPh sb="1" eb="4">
      <t>シンセイショ</t>
    </rPh>
    <rPh sb="5" eb="7">
      <t>サクセイ</t>
    </rPh>
    <rPh sb="7" eb="9">
      <t>ホウホウ</t>
    </rPh>
    <phoneticPr fontId="3"/>
  </si>
  <si>
    <t>　申請書の作成にあたっては、以下の手順により作成してください。</t>
    <rPh sb="1" eb="4">
      <t>シンセイショ</t>
    </rPh>
    <rPh sb="5" eb="7">
      <t>サクセイ</t>
    </rPh>
    <rPh sb="14" eb="16">
      <t>イカ</t>
    </rPh>
    <rPh sb="17" eb="19">
      <t>テジュン</t>
    </rPh>
    <rPh sb="22" eb="24">
      <t>サクセイ</t>
    </rPh>
    <phoneticPr fontId="3"/>
  </si>
  <si>
    <t>（１）「様式２（モノ）」タブに必要事項を記載してください。</t>
    <rPh sb="4" eb="6">
      <t>ヨウシキ</t>
    </rPh>
    <rPh sb="15" eb="17">
      <t>ヒツヨウ</t>
    </rPh>
    <rPh sb="17" eb="19">
      <t>ジコウ</t>
    </rPh>
    <rPh sb="20" eb="22">
      <t>キサイ</t>
    </rPh>
    <phoneticPr fontId="3"/>
  </si>
  <si>
    <t>（２）（１）の記載内容は「証明書」タブに自動反映されますので、内容をご確認ください。</t>
    <rPh sb="7" eb="9">
      <t>キサイ</t>
    </rPh>
    <rPh sb="9" eb="11">
      <t>ナイヨウ</t>
    </rPh>
    <rPh sb="13" eb="16">
      <t>ショウメイショ</t>
    </rPh>
    <rPh sb="20" eb="22">
      <t>ジドウ</t>
    </rPh>
    <rPh sb="22" eb="24">
      <t>ハンエイ</t>
    </rPh>
    <rPh sb="31" eb="33">
      <t>ナイヨウ</t>
    </rPh>
    <rPh sb="35" eb="37">
      <t>カクニン</t>
    </rPh>
    <phoneticPr fontId="3"/>
  </si>
  <si>
    <t>※返礼品ごとに申請書を作成してください。</t>
    <rPh sb="1" eb="4">
      <t>ヘンレイヒン</t>
    </rPh>
    <rPh sb="7" eb="10">
      <t>シンセイショ</t>
    </rPh>
    <rPh sb="11" eb="13">
      <t>サクセイ</t>
    </rPh>
    <phoneticPr fontId="3"/>
  </si>
  <si>
    <t>※複数の返礼品を一つの申請書にまとめて記載しないでください。</t>
    <rPh sb="1" eb="3">
      <t>フクスウ</t>
    </rPh>
    <rPh sb="4" eb="8">
      <t>ヘンレイ</t>
    </rPh>
    <rPh sb="8" eb="9">
      <t>ヒト</t>
    </rPh>
    <rPh sb="11" eb="14">
      <t>シンセイショ</t>
    </rPh>
    <rPh sb="19" eb="21">
      <t>キサイ</t>
    </rPh>
    <phoneticPr fontId="3"/>
  </si>
  <si>
    <t>（３）「工程内訳」タブに必要事項を記載してください。なお、記載にあたっては「工程内訳（記載例）」タブを参考としてください。</t>
    <rPh sb="4" eb="6">
      <t>コウテイ</t>
    </rPh>
    <rPh sb="6" eb="8">
      <t>ウチワケ</t>
    </rPh>
    <rPh sb="12" eb="14">
      <t>ヒツヨウ</t>
    </rPh>
    <rPh sb="14" eb="16">
      <t>ジコウ</t>
    </rPh>
    <rPh sb="17" eb="19">
      <t>キサイ</t>
    </rPh>
    <rPh sb="29" eb="31">
      <t>キサイ</t>
    </rPh>
    <rPh sb="38" eb="40">
      <t>コウテイ</t>
    </rPh>
    <rPh sb="40" eb="42">
      <t>ウチワケ</t>
    </rPh>
    <rPh sb="43" eb="45">
      <t>キサイ</t>
    </rPh>
    <rPh sb="45" eb="46">
      <t>レイ</t>
    </rPh>
    <rPh sb="51" eb="53">
      <t>サンコウ</t>
    </rPh>
    <phoneticPr fontId="3"/>
  </si>
  <si>
    <t>総務省告示第179号（令和8年10月1日適用）第6条第3号の規定に基づき、返礼品提供事業者におかれましては、各返礼品について「当該返礼品の価値の過半が当該自治体の区域内における工程において生じていること」を確認・証明していただく必要があります。
つきましては、当該要件を満たしていることを明らかにするため、以下の証明書を正確かつ誠実に作成のうえ、ご提出ください。虚偽の記載その他事実と異なる申告が行われた場合には、返礼品としての掲載ができないほか、必要に応じて指定の取消し等の措置が講じられる場合がありますので、十分ご留意ください。
なお、ご提出いただいた証明書の内容につきましては、返礼品の寄附募集開始までに、自治体が管理するウェブサイトにおいて公表いたします。当該公表を行えない場合には、当該返礼品を返礼品として掲載することはできませんので、あらかじめご了承ください。</t>
    <rPh sb="153" eb="155">
      <t>イカ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</si>
</sst>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 ;[Red]\-#,##0\ "/>
  </numFmts>
  <fonts count="37">
    <font>
      <sz val="11"/>
      <color theme="1"/>
      <name val="游ゴシック"/>
      <family val="2"/>
      <charset val="128"/>
      <scheme val="minor"/>
    </font>
    <font>
      <sz val="11"/>
      <color theme="1"/>
      <name val="游ゴシック"/>
      <family val="2"/>
      <charset val="128"/>
      <scheme val="minor"/>
    </font>
    <font>
      <b/>
      <sz val="12"/>
      <color rgb="FFFF0000"/>
      <name val="UD デジタル 教科書体 NK-R"/>
      <family val="1"/>
      <charset val="128"/>
    </font>
    <font>
      <sz val="6"/>
      <name val="游ゴシック"/>
      <family val="2"/>
      <charset val="128"/>
      <scheme val="minor"/>
    </font>
    <font>
      <sz val="6"/>
      <name val="BIZ UDゴシック"/>
      <family val="2"/>
      <charset val="128"/>
    </font>
    <font>
      <sz val="12"/>
      <color rgb="FFFF0000"/>
      <name val="UD デジタル 教科書体 NK-R"/>
      <family val="1"/>
      <charset val="128"/>
    </font>
    <font>
      <b/>
      <sz val="11"/>
      <color rgb="FFFF0000"/>
      <name val="UD デジタル 教科書体 NK-R"/>
      <family val="1"/>
      <charset val="128"/>
    </font>
    <font>
      <sz val="10"/>
      <name val="UD デジタル 教科書体 NK-R"/>
      <family val="1"/>
      <charset val="128"/>
    </font>
    <font>
      <sz val="10"/>
      <color rgb="FFFF0000"/>
      <name val="UD デジタル 教科書体 NK-R"/>
      <family val="1"/>
      <charset val="128"/>
    </font>
    <font>
      <u/>
      <sz val="12"/>
      <color rgb="FFFF0000"/>
      <name val="UD デジタル 教科書体 NK-R"/>
      <family val="1"/>
      <charset val="128"/>
    </font>
    <font>
      <sz val="12"/>
      <color rgb="FF000000"/>
      <name val="UD デジタル 教科書体 NK-R"/>
      <family val="1"/>
      <charset val="128"/>
    </font>
    <font>
      <sz val="14"/>
      <color rgb="FF000000"/>
      <name val="UD デジタル 教科書体 NK-R"/>
      <family val="1"/>
      <charset val="128"/>
    </font>
    <font>
      <sz val="11"/>
      <color rgb="FF000000"/>
      <name val="UD デジタル 教科書体 NK-R"/>
      <family val="1"/>
      <charset val="128"/>
    </font>
    <font>
      <sz val="10"/>
      <color rgb="FF000000"/>
      <name val="UD デジタル 教科書体 NK-R"/>
      <family val="1"/>
      <charset val="128"/>
    </font>
    <font>
      <sz val="12"/>
      <color rgb="FFFFFFFF"/>
      <name val="UD デジタル 教科書体 NK-R"/>
      <family val="1"/>
      <charset val="128"/>
    </font>
    <font>
      <u/>
      <sz val="11"/>
      <color theme="10"/>
      <name val="游ゴシック"/>
      <family val="2"/>
      <charset val="128"/>
      <scheme val="minor"/>
    </font>
    <font>
      <sz val="11"/>
      <name val="UD デジタル 教科書体 NK-R"/>
      <family val="1"/>
      <charset val="128"/>
    </font>
    <font>
      <sz val="10"/>
      <color theme="1"/>
      <name val="UD デジタル 教科書体 NK-R"/>
      <family val="1"/>
      <charset val="128"/>
    </font>
    <font>
      <sz val="12"/>
      <color theme="1"/>
      <name val="UD デジタル 教科書体 NK-R"/>
      <family val="1"/>
      <charset val="128"/>
    </font>
    <font>
      <b/>
      <sz val="11"/>
      <color rgb="FFC00000"/>
      <name val="UD デジタル 教科書体 NK-R"/>
      <family val="1"/>
      <charset val="128"/>
    </font>
    <font>
      <u/>
      <sz val="11"/>
      <color theme="4"/>
      <name val="游ゴシック"/>
      <family val="3"/>
      <charset val="128"/>
      <scheme val="minor"/>
    </font>
    <font>
      <u/>
      <sz val="11"/>
      <color theme="3"/>
      <name val="UD デジタル 教科書体 NK-R"/>
      <family val="1"/>
      <charset val="128"/>
    </font>
    <font>
      <sz val="11"/>
      <color theme="1"/>
      <name val="游ゴシック"/>
      <family val="2"/>
      <scheme val="minor"/>
    </font>
    <font>
      <sz val="11"/>
      <color theme="1"/>
      <name val="游ゴシック"/>
      <family val="3"/>
      <charset val="128"/>
      <scheme val="minor"/>
    </font>
    <font>
      <sz val="12"/>
      <color theme="8" tint="-0.499984740745262"/>
      <name val="UD デジタル 教科書体 NK-R"/>
      <family val="1"/>
      <charset val="128"/>
    </font>
    <font>
      <sz val="10"/>
      <color theme="8" tint="-0.499984740745262"/>
      <name val="UD デジタル 教科書体 NK-R"/>
      <family val="1"/>
      <charset val="128"/>
    </font>
    <font>
      <sz val="11"/>
      <color theme="8" tint="-0.499984740745262"/>
      <name val="游ゴシック"/>
      <family val="2"/>
      <charset val="128"/>
      <scheme val="minor"/>
    </font>
    <font>
      <sz val="11"/>
      <color rgb="FFFF0000"/>
      <name val="游ゴシック"/>
      <family val="2"/>
      <charset val="128"/>
      <scheme val="minor"/>
    </font>
    <font>
      <sz val="10"/>
      <color theme="1"/>
      <name val="UD Digi Kyokasho NK-R"/>
      <family val="1"/>
      <charset val="128"/>
    </font>
    <font>
      <b/>
      <sz val="18"/>
      <color rgb="FFFF0000"/>
      <name val="UD Digi Kyokasho NK-R"/>
      <family val="1"/>
      <charset val="128"/>
    </font>
    <font>
      <vertAlign val="superscript"/>
      <sz val="10"/>
      <color theme="1"/>
      <name val="UD Digi Kyokasho NK-R"/>
      <family val="1"/>
      <charset val="128"/>
    </font>
    <font>
      <u/>
      <sz val="10"/>
      <color theme="1"/>
      <name val="UD Digi Kyokasho NK-R"/>
      <family val="1"/>
      <charset val="128"/>
    </font>
    <font>
      <sz val="11"/>
      <color theme="1"/>
      <name val="UD デジタル 教科書体 NK-R"/>
      <family val="1"/>
      <charset val="128"/>
    </font>
    <font>
      <sz val="10"/>
      <color theme="1"/>
      <name val="Segoe UI Symbol"/>
      <family val="1"/>
    </font>
    <font>
      <sz val="11"/>
      <color theme="1"/>
      <name val="UD Digi Kyokasho NK-R"/>
      <family val="1"/>
      <charset val="128"/>
    </font>
    <font>
      <b/>
      <sz val="11"/>
      <color rgb="FFFF0000"/>
      <name val="UD Digi Kyokasho NK-R"/>
      <family val="1"/>
      <charset val="128"/>
    </font>
    <font>
      <b/>
      <sz val="20"/>
      <color theme="1"/>
      <name val="UD デジタル 教科書体 NK-R"/>
      <family val="1"/>
      <charset val="128"/>
    </font>
  </fonts>
  <fills count="11">
    <fill>
      <patternFill patternType="none"/>
    </fill>
    <fill>
      <patternFill patternType="gray125"/>
    </fill>
    <fill>
      <patternFill patternType="solid">
        <fgColor rgb="FFFFFFFF"/>
        <bgColor rgb="FF000000"/>
      </patternFill>
    </fill>
    <fill>
      <patternFill patternType="solid">
        <fgColor rgb="FFFCE4D6"/>
        <bgColor rgb="FF000000"/>
      </patternFill>
    </fill>
    <fill>
      <patternFill patternType="solid">
        <fgColor rgb="FFD9E1F2"/>
        <bgColor rgb="FF000000"/>
      </patternFill>
    </fill>
    <fill>
      <patternFill patternType="solid">
        <fgColor rgb="FFEDEDED"/>
        <bgColor rgb="FF000000"/>
      </patternFill>
    </fill>
    <fill>
      <patternFill patternType="solid">
        <fgColor theme="0"/>
        <bgColor indexed="64"/>
      </patternFill>
    </fill>
    <fill>
      <patternFill patternType="solid">
        <fgColor theme="0"/>
        <bgColor rgb="FF000000"/>
      </patternFill>
    </fill>
    <fill>
      <patternFill patternType="solid">
        <fgColor theme="0" tint="-4.9989318521683403E-2"/>
        <bgColor rgb="FF000000"/>
      </patternFill>
    </fill>
    <fill>
      <patternFill patternType="solid">
        <fgColor rgb="FFFFFF00"/>
        <bgColor indexed="64"/>
      </patternFill>
    </fill>
    <fill>
      <patternFill patternType="solid">
        <fgColor theme="0" tint="-4.9989318521683403E-2"/>
        <bgColor indexed="64"/>
      </patternFill>
    </fill>
  </fills>
  <borders count="39">
    <border>
      <left/>
      <right/>
      <top/>
      <bottom/>
      <diagonal/>
    </border>
    <border>
      <left style="thin">
        <color rgb="FF808080"/>
      </left>
      <right/>
      <top style="thin">
        <color rgb="FF808080"/>
      </top>
      <bottom style="thin">
        <color rgb="FF808080"/>
      </bottom>
      <diagonal/>
    </border>
    <border>
      <left/>
      <right/>
      <top style="thin">
        <color rgb="FF808080"/>
      </top>
      <bottom style="thin">
        <color rgb="FF808080"/>
      </bottom>
      <diagonal/>
    </border>
    <border>
      <left/>
      <right style="thin">
        <color rgb="FF808080"/>
      </right>
      <top style="thin">
        <color rgb="FF808080"/>
      </top>
      <bottom style="thin">
        <color rgb="FF808080"/>
      </bottom>
      <diagonal/>
    </border>
    <border>
      <left/>
      <right style="thin">
        <color rgb="FF808080"/>
      </right>
      <top/>
      <bottom/>
      <diagonal/>
    </border>
    <border>
      <left style="thin">
        <color rgb="FF808080"/>
      </left>
      <right/>
      <top/>
      <bottom style="thin">
        <color rgb="FF808080"/>
      </bottom>
      <diagonal/>
    </border>
    <border>
      <left/>
      <right/>
      <top/>
      <bottom style="thin">
        <color rgb="FF808080"/>
      </bottom>
      <diagonal/>
    </border>
    <border>
      <left style="thin">
        <color rgb="FF808080"/>
      </left>
      <right style="thin">
        <color rgb="FF808080"/>
      </right>
      <top style="thin">
        <color rgb="FF808080"/>
      </top>
      <bottom/>
      <diagonal/>
    </border>
    <border>
      <left/>
      <right/>
      <top style="thin">
        <color rgb="FF808080"/>
      </top>
      <bottom/>
      <diagonal/>
    </border>
    <border>
      <left/>
      <right style="thin">
        <color rgb="FF808080"/>
      </right>
      <top style="thin">
        <color rgb="FF808080"/>
      </top>
      <bottom/>
      <diagonal/>
    </border>
    <border>
      <left style="thin">
        <color rgb="FF808080"/>
      </left>
      <right/>
      <top style="thin">
        <color rgb="FF808080"/>
      </top>
      <bottom/>
      <diagonal/>
    </border>
    <border>
      <left/>
      <right style="thin">
        <color rgb="FF808080"/>
      </right>
      <top/>
      <bottom style="thin">
        <color rgb="FF808080"/>
      </bottom>
      <diagonal/>
    </border>
    <border>
      <left style="thin">
        <color rgb="FF808080"/>
      </left>
      <right style="thin">
        <color rgb="FF808080"/>
      </right>
      <top/>
      <bottom style="thin">
        <color rgb="FF808080"/>
      </bottom>
      <diagonal/>
    </border>
    <border>
      <left style="thin">
        <color rgb="FF808080"/>
      </left>
      <right style="thin">
        <color rgb="FF808080"/>
      </right>
      <top style="thin">
        <color rgb="FF808080"/>
      </top>
      <bottom style="thin">
        <color rgb="FF808080"/>
      </bottom>
      <diagonal/>
    </border>
    <border>
      <left style="thin">
        <color rgb="FF808080"/>
      </left>
      <right/>
      <top/>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theme="0" tint="-0.34998626667073579"/>
      </left>
      <right/>
      <top/>
      <bottom/>
      <diagonal/>
    </border>
    <border>
      <left style="medium">
        <color indexed="64"/>
      </left>
      <right style="medium">
        <color indexed="64"/>
      </right>
      <top style="medium">
        <color indexed="64"/>
      </top>
      <bottom style="medium">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0" fontId="15" fillId="0" borderId="0" applyNumberFormat="0" applyFill="0" applyBorder="0" applyAlignment="0" applyProtection="0">
      <alignment vertical="center"/>
    </xf>
    <xf numFmtId="0" fontId="22" fillId="0" borderId="0"/>
    <xf numFmtId="9" fontId="22" fillId="0" borderId="0" applyFont="0" applyFill="0" applyBorder="0" applyAlignment="0" applyProtection="0">
      <alignment vertical="center"/>
    </xf>
    <xf numFmtId="38" fontId="22" fillId="0" borderId="0" applyFont="0" applyFill="0" applyBorder="0" applyAlignment="0" applyProtection="0">
      <alignment vertical="center"/>
    </xf>
    <xf numFmtId="0" fontId="1" fillId="0" borderId="0">
      <alignment vertical="center"/>
    </xf>
    <xf numFmtId="0" fontId="22" fillId="0" borderId="0"/>
    <xf numFmtId="0" fontId="23" fillId="0" borderId="0">
      <alignment vertical="center"/>
    </xf>
  </cellStyleXfs>
  <cellXfs count="203">
    <xf numFmtId="0" fontId="0" fillId="0" borderId="0" xfId="0">
      <alignment vertical="center"/>
    </xf>
    <xf numFmtId="0" fontId="6" fillId="0" borderId="0" xfId="0" applyFont="1" applyAlignment="1">
      <alignment horizontal="left" vertical="center"/>
    </xf>
    <xf numFmtId="0" fontId="6" fillId="0" borderId="0" xfId="0" applyFont="1">
      <alignment vertical="center"/>
    </xf>
    <xf numFmtId="0" fontId="10" fillId="2" borderId="0" xfId="0" applyFont="1" applyFill="1">
      <alignment vertical="center"/>
    </xf>
    <xf numFmtId="0" fontId="10" fillId="0" borderId="0" xfId="0" applyFont="1">
      <alignment vertical="center"/>
    </xf>
    <xf numFmtId="0" fontId="11" fillId="2" borderId="0" xfId="0" applyFont="1" applyFill="1" applyAlignment="1">
      <alignment horizontal="center" vertical="center"/>
    </xf>
    <xf numFmtId="0" fontId="12" fillId="0" borderId="0" xfId="0" applyFont="1">
      <alignment vertical="center"/>
    </xf>
    <xf numFmtId="0" fontId="5" fillId="2" borderId="0" xfId="0" applyFont="1" applyFill="1">
      <alignment vertical="center"/>
    </xf>
    <xf numFmtId="0" fontId="10" fillId="2" borderId="4" xfId="0" applyFont="1" applyFill="1" applyBorder="1">
      <alignment vertical="center"/>
    </xf>
    <xf numFmtId="0" fontId="14" fillId="2" borderId="0" xfId="0" applyFont="1" applyFill="1" applyProtection="1">
      <alignment vertical="center"/>
      <protection locked="0"/>
    </xf>
    <xf numFmtId="0" fontId="13" fillId="0" borderId="0" xfId="0" applyFont="1">
      <alignment vertical="center"/>
    </xf>
    <xf numFmtId="0" fontId="12" fillId="2" borderId="0" xfId="0" applyFont="1" applyFill="1" applyAlignment="1">
      <alignment horizontal="left" vertical="center"/>
    </xf>
    <xf numFmtId="0" fontId="12" fillId="2" borderId="0" xfId="0" applyFont="1" applyFill="1">
      <alignment vertical="center"/>
    </xf>
    <xf numFmtId="0" fontId="10" fillId="2" borderId="14" xfId="0" applyFont="1" applyFill="1" applyBorder="1">
      <alignment vertical="center"/>
    </xf>
    <xf numFmtId="0" fontId="17" fillId="0" borderId="0" xfId="0" applyFont="1">
      <alignment vertical="center"/>
    </xf>
    <xf numFmtId="0" fontId="18" fillId="0" borderId="0" xfId="0" applyFont="1">
      <alignment vertical="center"/>
    </xf>
    <xf numFmtId="0" fontId="18" fillId="6" borderId="0" xfId="0" applyFont="1" applyFill="1">
      <alignment vertical="center"/>
    </xf>
    <xf numFmtId="0" fontId="19" fillId="0" borderId="0" xfId="0" applyFont="1">
      <alignment vertical="center"/>
    </xf>
    <xf numFmtId="0" fontId="20" fillId="0" borderId="0" xfId="2" applyFont="1">
      <alignment vertical="center"/>
    </xf>
    <xf numFmtId="0" fontId="21" fillId="0" borderId="0" xfId="2" applyFont="1">
      <alignment vertical="center"/>
    </xf>
    <xf numFmtId="0" fontId="10" fillId="2" borderId="0" xfId="0" applyFont="1" applyFill="1" applyAlignment="1">
      <alignment horizontal="right" vertical="center"/>
    </xf>
    <xf numFmtId="0" fontId="19" fillId="0" borderId="0" xfId="0" applyFont="1" applyAlignment="1">
      <alignment horizontal="left" vertical="center"/>
    </xf>
    <xf numFmtId="0" fontId="10" fillId="2" borderId="0" xfId="0" applyFont="1" applyFill="1" applyAlignment="1" applyProtection="1">
      <alignment horizontal="center" vertical="center"/>
      <protection locked="0"/>
    </xf>
    <xf numFmtId="0" fontId="2" fillId="2" borderId="0" xfId="0" applyFont="1" applyFill="1" applyProtection="1">
      <alignment vertical="center"/>
      <protection hidden="1"/>
    </xf>
    <xf numFmtId="0" fontId="10" fillId="7" borderId="0" xfId="0" applyFont="1" applyFill="1">
      <alignment vertical="center"/>
    </xf>
    <xf numFmtId="0" fontId="10" fillId="7" borderId="0" xfId="0" applyFont="1" applyFill="1" applyAlignment="1">
      <alignment horizontal="left" vertical="top" shrinkToFit="1"/>
    </xf>
    <xf numFmtId="0" fontId="26" fillId="0" borderId="0" xfId="0" applyFont="1">
      <alignment vertical="center"/>
    </xf>
    <xf numFmtId="0" fontId="25" fillId="0" borderId="0" xfId="0" applyFont="1">
      <alignment vertical="center"/>
    </xf>
    <xf numFmtId="0" fontId="24" fillId="0" borderId="0" xfId="0" applyFont="1">
      <alignment vertical="center"/>
    </xf>
    <xf numFmtId="0" fontId="5" fillId="0" borderId="0" xfId="0" applyFont="1" applyProtection="1">
      <alignment vertical="center"/>
      <protection hidden="1"/>
    </xf>
    <xf numFmtId="0" fontId="27" fillId="0" borderId="0" xfId="0" applyFont="1">
      <alignment vertical="center"/>
    </xf>
    <xf numFmtId="0" fontId="5" fillId="0" borderId="0" xfId="0" applyFont="1">
      <alignment vertical="center"/>
    </xf>
    <xf numFmtId="0" fontId="27" fillId="0" borderId="0" xfId="0" applyFont="1" applyProtection="1">
      <alignment vertical="center"/>
      <protection hidden="1"/>
    </xf>
    <xf numFmtId="0" fontId="10" fillId="2" borderId="0" xfId="0" applyFont="1" applyFill="1" applyAlignment="1">
      <alignment horizontal="left" vertical="top" wrapText="1"/>
    </xf>
    <xf numFmtId="0" fontId="0" fillId="6" borderId="0" xfId="0" applyFill="1">
      <alignment vertical="center"/>
    </xf>
    <xf numFmtId="0" fontId="10" fillId="0" borderId="0" xfId="0" applyFont="1" applyAlignment="1">
      <alignment horizontal="left" vertical="top" wrapText="1"/>
    </xf>
    <xf numFmtId="0" fontId="10" fillId="6" borderId="0" xfId="0" applyFont="1" applyFill="1">
      <alignment vertical="center"/>
    </xf>
    <xf numFmtId="0" fontId="10" fillId="6" borderId="0" xfId="0" applyFont="1" applyFill="1" applyAlignment="1">
      <alignment horizontal="left" vertical="top" wrapText="1"/>
    </xf>
    <xf numFmtId="0" fontId="0" fillId="0" borderId="37" xfId="0" applyBorder="1">
      <alignment vertical="center"/>
    </xf>
    <xf numFmtId="0" fontId="10" fillId="2" borderId="0" xfId="0" applyFont="1" applyFill="1" applyAlignment="1">
      <alignment vertical="top"/>
    </xf>
    <xf numFmtId="0" fontId="10" fillId="2" borderId="6" xfId="0" applyFont="1" applyFill="1" applyBorder="1">
      <alignment vertical="center"/>
    </xf>
    <xf numFmtId="38" fontId="12" fillId="7" borderId="0" xfId="1" applyFont="1" applyFill="1" applyBorder="1" applyAlignment="1">
      <alignment vertical="center"/>
    </xf>
    <xf numFmtId="0" fontId="12" fillId="7" borderId="0" xfId="0" applyFont="1" applyFill="1" applyAlignment="1">
      <alignment horizontal="left" vertical="center"/>
    </xf>
    <xf numFmtId="0" fontId="5" fillId="6" borderId="0" xfId="0" applyFont="1" applyFill="1" applyProtection="1">
      <alignment vertical="center"/>
      <protection hidden="1"/>
    </xf>
    <xf numFmtId="0" fontId="12" fillId="6" borderId="0" xfId="0" applyFont="1" applyFill="1">
      <alignment vertical="center"/>
    </xf>
    <xf numFmtId="0" fontId="13" fillId="6" borderId="0" xfId="0" applyFont="1" applyFill="1">
      <alignment vertical="center"/>
    </xf>
    <xf numFmtId="0" fontId="10" fillId="2" borderId="26" xfId="0" applyFont="1" applyFill="1" applyBorder="1" applyAlignment="1">
      <alignment vertical="top" wrapText="1"/>
    </xf>
    <xf numFmtId="0" fontId="10" fillId="2" borderId="27" xfId="0" applyFont="1" applyFill="1" applyBorder="1" applyAlignment="1">
      <alignment vertical="top" wrapText="1"/>
    </xf>
    <xf numFmtId="0" fontId="5" fillId="2" borderId="26" xfId="0" applyFont="1" applyFill="1" applyBorder="1" applyAlignment="1">
      <alignment vertical="top"/>
    </xf>
    <xf numFmtId="0" fontId="10" fillId="2" borderId="33" xfId="0" applyFont="1" applyFill="1" applyBorder="1" applyAlignment="1">
      <alignment vertical="top" wrapText="1"/>
    </xf>
    <xf numFmtId="0" fontId="8" fillId="2" borderId="0" xfId="0" applyFont="1" applyFill="1" applyAlignment="1">
      <alignment vertical="top"/>
    </xf>
    <xf numFmtId="9" fontId="10" fillId="7" borderId="0" xfId="0" applyNumberFormat="1" applyFont="1" applyFill="1" applyAlignment="1">
      <alignment horizontal="center" vertical="top" wrapText="1"/>
    </xf>
    <xf numFmtId="0" fontId="8" fillId="7" borderId="0" xfId="0" applyFont="1" applyFill="1" applyAlignment="1">
      <alignment horizontal="left" vertical="center"/>
    </xf>
    <xf numFmtId="0" fontId="7" fillId="0" borderId="0" xfId="0" applyFont="1">
      <alignment vertical="center"/>
    </xf>
    <xf numFmtId="0" fontId="10" fillId="2" borderId="23" xfId="0" applyFont="1" applyFill="1" applyBorder="1">
      <alignment vertical="center"/>
    </xf>
    <xf numFmtId="0" fontId="28" fillId="0" borderId="0" xfId="0" applyFont="1">
      <alignment vertical="center"/>
    </xf>
    <xf numFmtId="0" fontId="29" fillId="0" borderId="0" xfId="0" applyFont="1">
      <alignment vertical="center"/>
    </xf>
    <xf numFmtId="0" fontId="28" fillId="0" borderId="0" xfId="0" applyFont="1" applyAlignment="1">
      <alignment horizontal="justify" vertical="center"/>
    </xf>
    <xf numFmtId="0" fontId="28" fillId="0" borderId="0" xfId="0" applyFont="1" applyAlignment="1">
      <alignment horizontal="right" vertical="center"/>
    </xf>
    <xf numFmtId="0" fontId="28" fillId="0" borderId="0" xfId="0" applyFont="1" applyAlignment="1">
      <alignment horizontal="left" vertical="center"/>
    </xf>
    <xf numFmtId="0" fontId="31" fillId="0" borderId="0" xfId="0" applyFont="1" applyAlignment="1">
      <alignment horizontal="left" vertical="center"/>
    </xf>
    <xf numFmtId="0" fontId="28" fillId="0" borderId="0" xfId="0" applyFont="1" applyAlignment="1">
      <alignment horizontal="left" vertical="center" indent="2"/>
    </xf>
    <xf numFmtId="0" fontId="28" fillId="0" borderId="0" xfId="0" applyFont="1" applyAlignment="1">
      <alignment horizontal="center" vertical="center"/>
    </xf>
    <xf numFmtId="0" fontId="34" fillId="0" borderId="0" xfId="0" applyFont="1">
      <alignment vertical="center"/>
    </xf>
    <xf numFmtId="0" fontId="34" fillId="0" borderId="0" xfId="0" applyFont="1" applyAlignment="1">
      <alignment vertical="center" wrapText="1"/>
    </xf>
    <xf numFmtId="0" fontId="35" fillId="9" borderId="0" xfId="0" applyFont="1" applyFill="1">
      <alignment vertical="center"/>
    </xf>
    <xf numFmtId="0" fontId="28" fillId="9" borderId="0" xfId="0" applyFont="1" applyFill="1">
      <alignment vertical="center"/>
    </xf>
    <xf numFmtId="0" fontId="6" fillId="9" borderId="0" xfId="0" applyFont="1" applyFill="1">
      <alignment vertical="center"/>
    </xf>
    <xf numFmtId="0" fontId="32" fillId="9" borderId="0" xfId="0" applyFont="1" applyFill="1">
      <alignment vertical="center"/>
    </xf>
    <xf numFmtId="0" fontId="32" fillId="0" borderId="0" xfId="0" applyFont="1">
      <alignment vertical="center"/>
    </xf>
    <xf numFmtId="0" fontId="32" fillId="0" borderId="0" xfId="0" applyFont="1" applyAlignment="1">
      <alignment horizontal="left" vertical="center"/>
    </xf>
    <xf numFmtId="0" fontId="32" fillId="0" borderId="0" xfId="0" applyFont="1" applyAlignment="1">
      <alignment horizontal="left" vertical="center" shrinkToFit="1"/>
    </xf>
    <xf numFmtId="0" fontId="32" fillId="0" borderId="0" xfId="0" applyFont="1" applyAlignment="1">
      <alignment horizontal="center" vertical="center" shrinkToFit="1"/>
    </xf>
    <xf numFmtId="0" fontId="36" fillId="0" borderId="0" xfId="0" applyFont="1">
      <alignment vertical="center"/>
    </xf>
    <xf numFmtId="0" fontId="32" fillId="0" borderId="28" xfId="0" applyFont="1" applyBorder="1">
      <alignment vertical="center"/>
    </xf>
    <xf numFmtId="0" fontId="32" fillId="0" borderId="29" xfId="0" applyFont="1" applyBorder="1">
      <alignment vertical="center"/>
    </xf>
    <xf numFmtId="0" fontId="32" fillId="0" borderId="30" xfId="0" applyFont="1" applyBorder="1">
      <alignment vertical="center"/>
    </xf>
    <xf numFmtId="0" fontId="32" fillId="0" borderId="31" xfId="0" applyFont="1" applyBorder="1">
      <alignment vertical="center"/>
    </xf>
    <xf numFmtId="0" fontId="32" fillId="0" borderId="32" xfId="0" applyFont="1" applyBorder="1">
      <alignment vertical="center"/>
    </xf>
    <xf numFmtId="0" fontId="32" fillId="0" borderId="25" xfId="0" applyFont="1" applyBorder="1">
      <alignment vertical="center"/>
    </xf>
    <xf numFmtId="0" fontId="32" fillId="0" borderId="33" xfId="0" applyFont="1" applyBorder="1">
      <alignment vertical="center"/>
    </xf>
    <xf numFmtId="0" fontId="32" fillId="0" borderId="34" xfId="0" applyFont="1" applyBorder="1">
      <alignment vertical="center"/>
    </xf>
    <xf numFmtId="0" fontId="10" fillId="2" borderId="1" xfId="0" applyFont="1" applyFill="1" applyBorder="1" applyAlignment="1">
      <alignment horizontal="left" vertical="center"/>
    </xf>
    <xf numFmtId="0" fontId="10" fillId="2" borderId="2" xfId="0" applyFont="1" applyFill="1" applyBorder="1" applyAlignment="1">
      <alignment horizontal="left" vertical="center"/>
    </xf>
    <xf numFmtId="0" fontId="10" fillId="2" borderId="3" xfId="0" applyFont="1" applyFill="1" applyBorder="1" applyAlignment="1">
      <alignment horizontal="left" vertical="center"/>
    </xf>
    <xf numFmtId="0" fontId="10" fillId="2" borderId="10"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10" fillId="2" borderId="9" xfId="0" applyFont="1" applyFill="1" applyBorder="1" applyAlignment="1">
      <alignment horizontal="left" vertical="center" wrapText="1"/>
    </xf>
    <xf numFmtId="0" fontId="10" fillId="2" borderId="14"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4"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0" fillId="2" borderId="11" xfId="0" applyFont="1" applyFill="1" applyBorder="1" applyAlignment="1">
      <alignment horizontal="left" vertical="center" wrapText="1"/>
    </xf>
    <xf numFmtId="0" fontId="18" fillId="6" borderId="15" xfId="0" applyFont="1" applyFill="1" applyBorder="1" applyAlignment="1">
      <alignment horizontal="left" vertical="center" wrapText="1"/>
    </xf>
    <xf numFmtId="0" fontId="18" fillId="6" borderId="16" xfId="0" applyFont="1" applyFill="1" applyBorder="1" applyAlignment="1">
      <alignment horizontal="left" vertical="center" wrapText="1"/>
    </xf>
    <xf numFmtId="0" fontId="18" fillId="6" borderId="17" xfId="0" applyFont="1" applyFill="1" applyBorder="1" applyAlignment="1">
      <alignment horizontal="left" vertical="center" wrapText="1"/>
    </xf>
    <xf numFmtId="0" fontId="18" fillId="6" borderId="18" xfId="0" applyFont="1" applyFill="1" applyBorder="1" applyAlignment="1">
      <alignment horizontal="left" vertical="center" wrapText="1"/>
    </xf>
    <xf numFmtId="0" fontId="18" fillId="6" borderId="0" xfId="0" applyFont="1" applyFill="1" applyAlignment="1">
      <alignment horizontal="left" vertical="center" wrapText="1"/>
    </xf>
    <xf numFmtId="0" fontId="18" fillId="6" borderId="19" xfId="0" applyFont="1" applyFill="1" applyBorder="1" applyAlignment="1">
      <alignment horizontal="left" vertical="center" wrapText="1"/>
    </xf>
    <xf numFmtId="0" fontId="18" fillId="6" borderId="20" xfId="0" applyFont="1" applyFill="1" applyBorder="1" applyAlignment="1">
      <alignment horizontal="left" vertical="center" wrapText="1"/>
    </xf>
    <xf numFmtId="0" fontId="18" fillId="6" borderId="21" xfId="0" applyFont="1" applyFill="1" applyBorder="1" applyAlignment="1">
      <alignment horizontal="left" vertical="center" wrapText="1"/>
    </xf>
    <xf numFmtId="0" fontId="18" fillId="6" borderId="22" xfId="0" applyFont="1" applyFill="1" applyBorder="1" applyAlignment="1">
      <alignment horizontal="left" vertical="center" wrapText="1"/>
    </xf>
    <xf numFmtId="0" fontId="18" fillId="6" borderId="21"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1" xfId="0" applyFont="1" applyFill="1" applyBorder="1" applyAlignment="1">
      <alignment horizontal="center" vertical="center" shrinkToFit="1"/>
    </xf>
    <xf numFmtId="0" fontId="10" fillId="2" borderId="2"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0" fontId="10" fillId="2" borderId="1"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2" borderId="10" xfId="0" applyFont="1" applyFill="1" applyBorder="1" applyAlignment="1">
      <alignment horizontal="left" vertical="center"/>
    </xf>
    <xf numFmtId="0" fontId="10" fillId="2" borderId="8" xfId="0" applyFont="1" applyFill="1" applyBorder="1" applyAlignment="1">
      <alignment horizontal="left" vertical="center"/>
    </xf>
    <xf numFmtId="0" fontId="10" fillId="2" borderId="14" xfId="0" applyFont="1" applyFill="1" applyBorder="1" applyAlignment="1">
      <alignment horizontal="left" vertical="center"/>
    </xf>
    <xf numFmtId="0" fontId="10" fillId="2" borderId="0" xfId="0" applyFont="1" applyFill="1" applyAlignment="1">
      <alignment horizontal="left" vertical="center"/>
    </xf>
    <xf numFmtId="176" fontId="10" fillId="2" borderId="1" xfId="0" applyNumberFormat="1" applyFont="1" applyFill="1" applyBorder="1" applyAlignment="1">
      <alignment horizontal="center" vertical="center"/>
    </xf>
    <xf numFmtId="176" fontId="10" fillId="2" borderId="2" xfId="0" applyNumberFormat="1" applyFont="1" applyFill="1" applyBorder="1" applyAlignment="1">
      <alignment horizontal="center" vertical="center"/>
    </xf>
    <xf numFmtId="176" fontId="10" fillId="2" borderId="3" xfId="0" applyNumberFormat="1" applyFont="1" applyFill="1" applyBorder="1" applyAlignment="1">
      <alignment horizontal="center" vertical="center"/>
    </xf>
    <xf numFmtId="0" fontId="10" fillId="2" borderId="6" xfId="0" applyFont="1" applyFill="1" applyBorder="1" applyAlignment="1">
      <alignment horizontal="left" vertical="center" shrinkToFit="1"/>
    </xf>
    <xf numFmtId="0" fontId="10" fillId="2" borderId="5" xfId="0" applyFont="1" applyFill="1" applyBorder="1" applyAlignment="1">
      <alignment horizontal="left" vertical="center" shrinkToFit="1"/>
    </xf>
    <xf numFmtId="0" fontId="10" fillId="2" borderId="2" xfId="0" applyFont="1" applyFill="1" applyBorder="1" applyAlignment="1">
      <alignment horizontal="left" vertical="center" shrinkToFit="1"/>
    </xf>
    <xf numFmtId="0" fontId="10" fillId="2" borderId="3" xfId="0" applyFont="1" applyFill="1" applyBorder="1" applyAlignment="1">
      <alignment horizontal="left" vertical="center" shrinkToFit="1"/>
    </xf>
    <xf numFmtId="177" fontId="12" fillId="2" borderId="23" xfId="1" applyNumberFormat="1" applyFont="1" applyFill="1" applyBorder="1" applyAlignment="1" applyProtection="1">
      <alignment vertical="center"/>
    </xf>
    <xf numFmtId="0" fontId="10" fillId="2" borderId="23" xfId="0" applyFont="1" applyFill="1" applyBorder="1" applyAlignment="1">
      <alignment horizontal="left" vertical="top" wrapText="1"/>
    </xf>
    <xf numFmtId="0" fontId="10" fillId="2" borderId="23" xfId="0" applyFont="1" applyFill="1" applyBorder="1" applyAlignment="1">
      <alignment horizontal="left" vertical="center" wrapText="1"/>
    </xf>
    <xf numFmtId="0" fontId="10" fillId="3" borderId="10" xfId="0" applyFont="1" applyFill="1" applyBorder="1" applyAlignment="1">
      <alignment horizontal="center" vertical="center" textRotation="255" shrinkToFit="1"/>
    </xf>
    <xf numFmtId="0" fontId="10" fillId="3" borderId="14" xfId="0" applyFont="1" applyFill="1" applyBorder="1" applyAlignment="1">
      <alignment horizontal="center" vertical="center" textRotation="255" shrinkToFit="1"/>
    </xf>
    <xf numFmtId="0" fontId="10" fillId="3" borderId="5" xfId="0" applyFont="1" applyFill="1" applyBorder="1" applyAlignment="1">
      <alignment horizontal="center" vertical="center" textRotation="255" shrinkToFit="1"/>
    </xf>
    <xf numFmtId="0" fontId="5" fillId="2" borderId="7" xfId="0" applyFont="1" applyFill="1" applyBorder="1" applyAlignment="1">
      <alignment horizontal="left" vertical="top" wrapText="1"/>
    </xf>
    <xf numFmtId="0" fontId="10" fillId="2" borderId="12" xfId="0" applyFont="1" applyFill="1" applyBorder="1" applyAlignment="1">
      <alignment horizontal="left" vertical="center" wrapText="1"/>
    </xf>
    <xf numFmtId="0" fontId="10" fillId="8" borderId="13" xfId="0" applyFont="1" applyFill="1" applyBorder="1" applyAlignment="1">
      <alignment horizontal="left" vertical="center"/>
    </xf>
    <xf numFmtId="0" fontId="10" fillId="3" borderId="7" xfId="0" applyFont="1" applyFill="1" applyBorder="1" applyAlignment="1">
      <alignment horizontal="left" vertical="center"/>
    </xf>
    <xf numFmtId="0" fontId="10" fillId="3" borderId="12" xfId="0" applyFont="1" applyFill="1" applyBorder="1" applyAlignment="1">
      <alignment horizontal="left" vertical="center"/>
    </xf>
    <xf numFmtId="0" fontId="10" fillId="3" borderId="13" xfId="0" applyFont="1" applyFill="1" applyBorder="1" applyAlignment="1">
      <alignment horizontal="left" vertical="center"/>
    </xf>
    <xf numFmtId="0" fontId="10" fillId="7" borderId="13" xfId="0" applyFont="1" applyFill="1" applyBorder="1" applyAlignment="1">
      <alignment horizontal="left" vertical="top" shrinkToFit="1"/>
    </xf>
    <xf numFmtId="0" fontId="10" fillId="2" borderId="13" xfId="0" applyFont="1" applyFill="1" applyBorder="1" applyAlignment="1">
      <alignment horizontal="left" vertical="center" wrapText="1"/>
    </xf>
    <xf numFmtId="0" fontId="10" fillId="8" borderId="24" xfId="0" applyFont="1" applyFill="1" applyBorder="1" applyAlignment="1">
      <alignment horizontal="left" vertical="center"/>
    </xf>
    <xf numFmtId="0" fontId="10" fillId="8" borderId="26" xfId="0" applyFont="1" applyFill="1" applyBorder="1" applyAlignment="1">
      <alignment horizontal="left" vertical="center"/>
    </xf>
    <xf numFmtId="0" fontId="10" fillId="8" borderId="27" xfId="0" applyFont="1" applyFill="1" applyBorder="1" applyAlignment="1">
      <alignment horizontal="left" vertical="center"/>
    </xf>
    <xf numFmtId="0" fontId="10" fillId="2" borderId="24" xfId="0" applyFont="1" applyFill="1" applyBorder="1" applyAlignment="1">
      <alignment horizontal="left" vertical="center"/>
    </xf>
    <xf numFmtId="0" fontId="10" fillId="2" borderId="26" xfId="0" applyFont="1" applyFill="1" applyBorder="1" applyAlignment="1">
      <alignment horizontal="left" vertical="center"/>
    </xf>
    <xf numFmtId="0" fontId="10" fillId="2" borderId="27" xfId="0" applyFont="1" applyFill="1" applyBorder="1" applyAlignment="1">
      <alignment horizontal="left" vertical="center"/>
    </xf>
    <xf numFmtId="0" fontId="10" fillId="4" borderId="23" xfId="0" applyFont="1" applyFill="1" applyBorder="1" applyAlignment="1">
      <alignment horizontal="center" vertical="center" textRotation="255" shrinkToFit="1"/>
    </xf>
    <xf numFmtId="0" fontId="10" fillId="4" borderId="36" xfId="0" applyFont="1" applyFill="1" applyBorder="1" applyAlignment="1">
      <alignment horizontal="left" vertical="center"/>
    </xf>
    <xf numFmtId="0" fontId="10" fillId="5" borderId="23" xfId="0" applyFont="1" applyFill="1" applyBorder="1" applyAlignment="1">
      <alignment horizontal="left" vertical="center"/>
    </xf>
    <xf numFmtId="0" fontId="10" fillId="4" borderId="35" xfId="0" applyFont="1" applyFill="1" applyBorder="1" applyAlignment="1">
      <alignment horizontal="left" vertical="center"/>
    </xf>
    <xf numFmtId="0" fontId="10" fillId="4" borderId="23" xfId="0" applyFont="1" applyFill="1" applyBorder="1" applyAlignment="1">
      <alignment horizontal="left" vertical="center"/>
    </xf>
    <xf numFmtId="0" fontId="10" fillId="4" borderId="24" xfId="0" applyFont="1" applyFill="1" applyBorder="1" applyAlignment="1">
      <alignment horizontal="left" vertical="center"/>
    </xf>
    <xf numFmtId="0" fontId="10" fillId="4" borderId="26" xfId="0" applyFont="1" applyFill="1" applyBorder="1" applyAlignment="1">
      <alignment horizontal="left" vertical="center"/>
    </xf>
    <xf numFmtId="0" fontId="10" fillId="4" borderId="27" xfId="0" applyFont="1" applyFill="1" applyBorder="1" applyAlignment="1">
      <alignment horizontal="left" vertical="center"/>
    </xf>
    <xf numFmtId="0" fontId="10" fillId="2" borderId="24" xfId="0" applyFont="1" applyFill="1" applyBorder="1" applyAlignment="1">
      <alignment horizontal="center" vertical="center" wrapText="1"/>
    </xf>
    <xf numFmtId="0" fontId="10" fillId="2" borderId="26" xfId="0" applyFont="1" applyFill="1" applyBorder="1" applyAlignment="1">
      <alignment horizontal="center" vertical="center" wrapText="1"/>
    </xf>
    <xf numFmtId="38" fontId="12" fillId="5" borderId="24" xfId="1" applyFont="1" applyFill="1" applyBorder="1" applyAlignment="1">
      <alignment horizontal="center" vertical="center"/>
    </xf>
    <xf numFmtId="38" fontId="12" fillId="5" borderId="26" xfId="1" applyFont="1" applyFill="1" applyBorder="1" applyAlignment="1">
      <alignment horizontal="center" vertical="center"/>
    </xf>
    <xf numFmtId="38" fontId="12" fillId="5" borderId="27" xfId="1" applyFont="1" applyFill="1" applyBorder="1" applyAlignment="1">
      <alignment horizontal="center" vertical="center"/>
    </xf>
    <xf numFmtId="9" fontId="10" fillId="8" borderId="24" xfId="0" applyNumberFormat="1" applyFont="1" applyFill="1" applyBorder="1" applyAlignment="1">
      <alignment horizontal="center" vertical="center" wrapText="1"/>
    </xf>
    <xf numFmtId="9" fontId="10" fillId="8" borderId="26" xfId="0" applyNumberFormat="1" applyFont="1" applyFill="1" applyBorder="1" applyAlignment="1">
      <alignment horizontal="center" vertical="center" wrapText="1"/>
    </xf>
    <xf numFmtId="9" fontId="10" fillId="8" borderId="27" xfId="0" applyNumberFormat="1" applyFont="1" applyFill="1" applyBorder="1" applyAlignment="1">
      <alignment horizontal="center" vertical="center" wrapText="1"/>
    </xf>
    <xf numFmtId="177" fontId="12" fillId="7" borderId="23" xfId="1" applyNumberFormat="1" applyFont="1" applyFill="1" applyBorder="1" applyAlignment="1">
      <alignment horizontal="right" vertical="center"/>
    </xf>
    <xf numFmtId="0" fontId="5" fillId="0" borderId="36" xfId="0" applyFont="1" applyBorder="1" applyAlignment="1">
      <alignment horizontal="left" vertical="center"/>
    </xf>
    <xf numFmtId="0" fontId="10" fillId="2" borderId="35" xfId="0" applyFont="1" applyFill="1" applyBorder="1" applyAlignment="1">
      <alignment horizontal="left" vertical="center" wrapText="1"/>
    </xf>
    <xf numFmtId="38" fontId="12" fillId="5" borderId="23" xfId="1" applyFont="1" applyFill="1" applyBorder="1" applyAlignment="1">
      <alignment vertical="center"/>
    </xf>
    <xf numFmtId="0" fontId="34" fillId="0" borderId="24" xfId="0" applyFont="1" applyBorder="1" applyAlignment="1">
      <alignment horizontal="left" vertical="center" wrapText="1"/>
    </xf>
    <xf numFmtId="0" fontId="34" fillId="0" borderId="26" xfId="0" applyFont="1" applyBorder="1" applyAlignment="1">
      <alignment horizontal="left" vertical="center" wrapText="1"/>
    </xf>
    <xf numFmtId="0" fontId="34" fillId="0" borderId="27" xfId="0" applyFont="1" applyBorder="1" applyAlignment="1">
      <alignment horizontal="left" vertical="center" wrapText="1"/>
    </xf>
    <xf numFmtId="38" fontId="28" fillId="0" borderId="33" xfId="1" applyFont="1" applyBorder="1" applyAlignment="1" applyProtection="1">
      <alignment horizontal="center" vertical="center"/>
      <protection hidden="1"/>
    </xf>
    <xf numFmtId="0" fontId="28" fillId="0" borderId="28" xfId="0" applyFont="1" applyBorder="1" applyAlignment="1">
      <alignment horizontal="center" vertical="center"/>
    </xf>
    <xf numFmtId="0" fontId="28" fillId="0" borderId="29" xfId="0" applyFont="1" applyBorder="1" applyAlignment="1">
      <alignment horizontal="center" vertical="center"/>
    </xf>
    <xf numFmtId="0" fontId="28" fillId="0" borderId="30" xfId="0" applyFont="1" applyBorder="1" applyAlignment="1">
      <alignment horizontal="center" vertical="center"/>
    </xf>
    <xf numFmtId="0" fontId="28" fillId="0" borderId="31" xfId="0" applyFont="1" applyBorder="1" applyAlignment="1">
      <alignment horizontal="center" vertical="center"/>
    </xf>
    <xf numFmtId="0" fontId="28" fillId="0" borderId="0" xfId="0" applyFont="1" applyAlignment="1">
      <alignment horizontal="center" vertical="center"/>
    </xf>
    <xf numFmtId="0" fontId="28" fillId="0" borderId="32" xfId="0" applyFont="1" applyBorder="1" applyAlignment="1">
      <alignment horizontal="center" vertical="center"/>
    </xf>
    <xf numFmtId="0" fontId="28" fillId="0" borderId="25" xfId="0" applyFont="1" applyBorder="1" applyAlignment="1">
      <alignment horizontal="center" vertical="center"/>
    </xf>
    <xf numFmtId="0" fontId="28" fillId="0" borderId="33" xfId="0" applyFont="1" applyBorder="1" applyAlignment="1">
      <alignment horizontal="center" vertical="center"/>
    </xf>
    <xf numFmtId="0" fontId="28" fillId="0" borderId="34" xfId="0" applyFont="1" applyBorder="1" applyAlignment="1">
      <alignment horizontal="center" vertical="center"/>
    </xf>
    <xf numFmtId="0" fontId="28" fillId="0" borderId="24" xfId="0" applyFont="1" applyBorder="1" applyAlignment="1" applyProtection="1">
      <alignment horizontal="center" vertical="center"/>
      <protection hidden="1"/>
    </xf>
    <xf numFmtId="0" fontId="28" fillId="0" borderId="26" xfId="0" applyFont="1" applyBorder="1" applyAlignment="1" applyProtection="1">
      <alignment horizontal="center" vertical="center"/>
      <protection hidden="1"/>
    </xf>
    <xf numFmtId="0" fontId="28" fillId="0" borderId="27" xfId="0" applyFont="1" applyBorder="1" applyAlignment="1" applyProtection="1">
      <alignment horizontal="center" vertical="center"/>
      <protection hidden="1"/>
    </xf>
    <xf numFmtId="38" fontId="28" fillId="0" borderId="24" xfId="0" applyNumberFormat="1" applyFont="1" applyBorder="1" applyAlignment="1" applyProtection="1">
      <alignment horizontal="center" vertical="center" shrinkToFit="1"/>
      <protection hidden="1"/>
    </xf>
    <xf numFmtId="0" fontId="28" fillId="0" borderId="26" xfId="0" applyFont="1" applyBorder="1" applyAlignment="1" applyProtection="1">
      <alignment horizontal="center" vertical="center" shrinkToFit="1"/>
      <protection hidden="1"/>
    </xf>
    <xf numFmtId="0" fontId="28" fillId="0" borderId="27" xfId="0" applyFont="1" applyBorder="1" applyAlignment="1" applyProtection="1">
      <alignment horizontal="center" vertical="center" shrinkToFit="1"/>
      <protection hidden="1"/>
    </xf>
    <xf numFmtId="176" fontId="28" fillId="0" borderId="33" xfId="0" applyNumberFormat="1" applyFont="1" applyBorder="1" applyAlignment="1" applyProtection="1">
      <alignment horizontal="right" vertical="center"/>
      <protection hidden="1"/>
    </xf>
    <xf numFmtId="0" fontId="28" fillId="0" borderId="0" xfId="0" applyFont="1" applyAlignment="1" applyProtection="1">
      <alignment horizontal="right" vertical="center"/>
      <protection hidden="1"/>
    </xf>
    <xf numFmtId="0" fontId="28" fillId="0" borderId="24" xfId="0" applyFont="1" applyBorder="1" applyAlignment="1" applyProtection="1">
      <alignment horizontal="center" vertical="center" shrinkToFit="1"/>
      <protection hidden="1"/>
    </xf>
    <xf numFmtId="9" fontId="28" fillId="0" borderId="24" xfId="0" applyNumberFormat="1" applyFont="1" applyBorder="1" applyAlignment="1" applyProtection="1">
      <alignment horizontal="center" vertical="center"/>
      <protection hidden="1"/>
    </xf>
    <xf numFmtId="9" fontId="28" fillId="0" borderId="26" xfId="0" applyNumberFormat="1" applyFont="1" applyBorder="1" applyAlignment="1" applyProtection="1">
      <alignment horizontal="center" vertical="center"/>
      <protection hidden="1"/>
    </xf>
    <xf numFmtId="9" fontId="28" fillId="0" borderId="27" xfId="0" applyNumberFormat="1" applyFont="1" applyBorder="1" applyAlignment="1" applyProtection="1">
      <alignment horizontal="center" vertical="center"/>
      <protection hidden="1"/>
    </xf>
    <xf numFmtId="38" fontId="28" fillId="0" borderId="33" xfId="0" applyNumberFormat="1" applyFont="1" applyBorder="1" applyAlignment="1" applyProtection="1">
      <alignment horizontal="center" vertical="center"/>
      <protection hidden="1"/>
    </xf>
    <xf numFmtId="0" fontId="28" fillId="0" borderId="33" xfId="0" applyFont="1" applyBorder="1" applyAlignment="1" applyProtection="1">
      <alignment horizontal="center" vertical="center"/>
      <protection hidden="1"/>
    </xf>
    <xf numFmtId="0" fontId="32" fillId="0" borderId="38" xfId="0" applyFont="1" applyBorder="1" applyAlignment="1">
      <alignment horizontal="center" vertical="center"/>
    </xf>
    <xf numFmtId="9" fontId="32" fillId="0" borderId="38" xfId="0" applyNumberFormat="1" applyFont="1" applyBorder="1" applyAlignment="1">
      <alignment horizontal="center" vertical="center"/>
    </xf>
    <xf numFmtId="0" fontId="32" fillId="0" borderId="23" xfId="0" applyFont="1" applyBorder="1" applyAlignment="1">
      <alignment horizontal="left" vertical="center" wrapText="1" shrinkToFit="1"/>
    </xf>
    <xf numFmtId="9" fontId="32" fillId="0" borderId="23" xfId="0" applyNumberFormat="1" applyFont="1" applyBorder="1" applyAlignment="1">
      <alignment horizontal="center" vertical="center" wrapText="1" shrinkToFit="1"/>
    </xf>
    <xf numFmtId="9" fontId="32" fillId="0" borderId="36" xfId="0" applyNumberFormat="1" applyFont="1" applyBorder="1" applyAlignment="1">
      <alignment horizontal="center" vertical="center" wrapText="1" shrinkToFit="1"/>
    </xf>
    <xf numFmtId="0" fontId="32" fillId="10" borderId="23" xfId="0" applyFont="1" applyFill="1" applyBorder="1" applyAlignment="1">
      <alignment horizontal="center" vertical="center"/>
    </xf>
    <xf numFmtId="0" fontId="32" fillId="9" borderId="0" xfId="0" applyFont="1" applyFill="1" applyAlignment="1">
      <alignment horizontal="left" vertical="center" shrinkToFit="1"/>
    </xf>
    <xf numFmtId="0" fontId="32" fillId="0" borderId="38" xfId="0" applyFont="1" applyBorder="1" applyAlignment="1">
      <alignment horizontal="center" vertical="center" shrinkToFit="1"/>
    </xf>
    <xf numFmtId="9" fontId="32" fillId="0" borderId="38" xfId="0" applyNumberFormat="1" applyFont="1" applyBorder="1" applyAlignment="1">
      <alignment horizontal="center" vertical="center" shrinkToFit="1"/>
    </xf>
    <xf numFmtId="0" fontId="32" fillId="0" borderId="24" xfId="0" applyFont="1" applyBorder="1" applyAlignment="1">
      <alignment horizontal="left" vertical="center" wrapText="1"/>
    </xf>
    <xf numFmtId="0" fontId="32" fillId="0" borderId="26" xfId="0" applyFont="1" applyBorder="1" applyAlignment="1">
      <alignment horizontal="left" vertical="center" wrapText="1"/>
    </xf>
    <xf numFmtId="0" fontId="32" fillId="0" borderId="27" xfId="0" applyFont="1" applyBorder="1" applyAlignment="1">
      <alignment horizontal="left" vertical="center" wrapText="1"/>
    </xf>
  </cellXfs>
  <cellStyles count="9">
    <cellStyle name="Normal" xfId="7" xr:uid="{121DC713-4F53-4337-B130-5F34AB27D0D5}"/>
    <cellStyle name="パーセント 2" xfId="4" xr:uid="{0071A92C-DA39-4593-B74F-CE84DADE0C7C}"/>
    <cellStyle name="ハイパーリンク" xfId="2" builtinId="8"/>
    <cellStyle name="桁区切り" xfId="1" builtinId="6"/>
    <cellStyle name="桁区切り 2" xfId="5" xr:uid="{C424563A-3C7F-4A81-BC36-21DCF1D0BBA1}"/>
    <cellStyle name="標準" xfId="0" builtinId="0"/>
    <cellStyle name="標準 2" xfId="6" xr:uid="{CAEED42C-0B43-4A26-978B-3946CCF21DE0}"/>
    <cellStyle name="標準 3" xfId="8" xr:uid="{F506E6FB-5428-4969-B92B-B67DD61EEF30}"/>
    <cellStyle name="標準 4" xfId="3" xr:uid="{BD30FAFB-6158-44CE-86F8-044113C79CA7}"/>
  </cellStyles>
  <dxfs count="2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FF"/>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F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E18FC-9FCE-47F7-911C-5A2A9B417952}">
  <dimension ref="B2:B10"/>
  <sheetViews>
    <sheetView tabSelected="1" zoomScaleNormal="100" workbookViewId="0">
      <selection activeCell="L17" sqref="L17:L19"/>
    </sheetView>
  </sheetViews>
  <sheetFormatPr defaultColWidth="5.25" defaultRowHeight="18" customHeight="1"/>
  <cols>
    <col min="1" max="16384" width="5.25" style="69"/>
  </cols>
  <sheetData>
    <row r="2" spans="2:2" ht="18" customHeight="1">
      <c r="B2" s="69" t="s">
        <v>208</v>
      </c>
    </row>
    <row r="3" spans="2:2" ht="18" customHeight="1">
      <c r="B3" s="69" t="s">
        <v>209</v>
      </c>
    </row>
    <row r="5" spans="2:2" ht="18" customHeight="1">
      <c r="B5" s="69" t="s">
        <v>210</v>
      </c>
    </row>
    <row r="6" spans="2:2" ht="18" customHeight="1">
      <c r="B6" s="69" t="s">
        <v>211</v>
      </c>
    </row>
    <row r="7" spans="2:2" ht="18" customHeight="1">
      <c r="B7" s="69" t="s">
        <v>214</v>
      </c>
    </row>
    <row r="9" spans="2:2" ht="18" customHeight="1">
      <c r="B9" s="69" t="s">
        <v>212</v>
      </c>
    </row>
    <row r="10" spans="2:2" ht="18" customHeight="1">
      <c r="B10" s="69" t="s">
        <v>213</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35048-DD94-4A0B-8022-8C146AF4A90F}">
  <sheetPr>
    <tabColor theme="9" tint="0.79998168889431442"/>
    <pageSetUpPr fitToPage="1"/>
  </sheetPr>
  <dimension ref="A1:BD82"/>
  <sheetViews>
    <sheetView view="pageBreakPreview" zoomScaleNormal="100" zoomScaleSheetLayoutView="100" workbookViewId="0">
      <selection activeCell="U28" sqref="U28"/>
    </sheetView>
  </sheetViews>
  <sheetFormatPr defaultRowHeight="18"/>
  <cols>
    <col min="1" max="10" width="3.25" customWidth="1"/>
    <col min="11" max="11" width="3.08203125" customWidth="1"/>
    <col min="12" max="78" width="3.25" customWidth="1"/>
  </cols>
  <sheetData>
    <row r="1" spans="1:56">
      <c r="A1" s="23" t="str">
        <f>IF(COUNTIF(AI2:BG70,"★"),"★注意★　"&amp;COUNTIF(AI2:BG70,"★")&amp;"箇所の入力漏れがあります。全て入力後に提出をお願いします。","")</f>
        <v>★注意★　26箇所の入力漏れがあります。全て入力後に提出をお願いします。</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20" t="s">
        <v>0</v>
      </c>
      <c r="AI1" s="29"/>
      <c r="AJ1" s="4"/>
      <c r="AK1" s="4"/>
    </row>
    <row r="2" spans="1:56" ht="18.5">
      <c r="A2" s="4"/>
      <c r="B2" s="3"/>
      <c r="C2" s="3"/>
      <c r="D2" s="3"/>
      <c r="E2" s="3"/>
      <c r="F2" s="3"/>
      <c r="G2" s="3"/>
      <c r="H2" s="3"/>
      <c r="I2" s="3"/>
      <c r="J2" s="3"/>
      <c r="K2" s="3"/>
      <c r="L2" s="3"/>
      <c r="M2" s="3"/>
      <c r="N2" s="3"/>
      <c r="O2" s="3"/>
      <c r="P2" s="3"/>
      <c r="Q2" s="3"/>
      <c r="R2" s="5" t="s">
        <v>1</v>
      </c>
      <c r="S2" s="3"/>
      <c r="T2" s="3"/>
      <c r="U2" s="3"/>
      <c r="V2" s="3"/>
      <c r="W2" s="3"/>
      <c r="X2" s="3" t="s">
        <v>2</v>
      </c>
      <c r="Y2" s="3"/>
      <c r="Z2" s="3"/>
      <c r="AA2" s="3"/>
      <c r="AB2" s="104"/>
      <c r="AC2" s="105"/>
      <c r="AD2" s="105"/>
      <c r="AE2" s="105"/>
      <c r="AF2" s="105"/>
      <c r="AG2" s="105"/>
      <c r="AH2" s="106"/>
      <c r="AI2" s="29" t="str">
        <f>IF(AB2="","★","")</f>
        <v>★</v>
      </c>
      <c r="AJ2" s="6" t="s">
        <v>3</v>
      </c>
      <c r="AK2" s="4"/>
    </row>
    <row r="3" spans="1:56">
      <c r="A3" s="7" t="s">
        <v>155</v>
      </c>
      <c r="B3" s="3"/>
      <c r="C3" s="3"/>
      <c r="D3" s="3"/>
      <c r="E3" s="3"/>
      <c r="F3" s="3"/>
      <c r="G3" s="3"/>
      <c r="H3" s="3"/>
      <c r="I3" s="3"/>
      <c r="J3" s="3"/>
      <c r="K3" s="3"/>
      <c r="L3" s="3"/>
      <c r="M3" s="3"/>
      <c r="N3" s="3"/>
      <c r="O3" s="3"/>
      <c r="P3" s="3"/>
      <c r="Q3" s="3"/>
      <c r="R3" s="3"/>
      <c r="S3" s="3"/>
      <c r="T3" s="3"/>
      <c r="U3" s="3"/>
      <c r="V3" s="3"/>
      <c r="W3" s="3"/>
      <c r="X3" s="3" t="s">
        <v>4</v>
      </c>
      <c r="Y3" s="3"/>
      <c r="Z3" s="3"/>
      <c r="AA3" s="3"/>
      <c r="AB3" s="117"/>
      <c r="AC3" s="118"/>
      <c r="AD3" s="118"/>
      <c r="AE3" s="118"/>
      <c r="AF3" s="118"/>
      <c r="AG3" s="118"/>
      <c r="AH3" s="119"/>
      <c r="AI3" s="29" t="str">
        <f>IF(AB3="","★","")</f>
        <v>★</v>
      </c>
      <c r="AJ3" s="1" t="s">
        <v>5</v>
      </c>
      <c r="AK3" s="4"/>
    </row>
    <row r="4" spans="1:56">
      <c r="A4" s="3" t="s">
        <v>6</v>
      </c>
      <c r="B4" s="3"/>
      <c r="C4" s="3"/>
      <c r="D4" s="3"/>
      <c r="E4" s="3"/>
      <c r="F4" s="3"/>
      <c r="G4" s="8"/>
      <c r="H4" s="83"/>
      <c r="I4" s="83"/>
      <c r="J4" s="83"/>
      <c r="K4" s="83"/>
      <c r="L4" s="83"/>
      <c r="M4" s="83"/>
      <c r="N4" s="83"/>
      <c r="O4" s="83"/>
      <c r="P4" s="83"/>
      <c r="Q4" s="83"/>
      <c r="R4" s="83"/>
      <c r="S4" s="83"/>
      <c r="T4" s="83"/>
      <c r="U4" s="83"/>
      <c r="V4" s="83"/>
      <c r="W4" s="83"/>
      <c r="X4" s="83"/>
      <c r="Y4" s="83"/>
      <c r="Z4" s="83"/>
      <c r="AA4" s="83"/>
      <c r="AB4" s="83"/>
      <c r="AC4" s="83"/>
      <c r="AD4" s="83"/>
      <c r="AE4" s="83"/>
      <c r="AF4" s="83"/>
      <c r="AG4" s="83"/>
      <c r="AH4" s="84"/>
      <c r="AI4" s="29" t="str">
        <f>IF(H4="","★","")</f>
        <v>★</v>
      </c>
      <c r="AJ4" s="1" t="s">
        <v>7</v>
      </c>
      <c r="AK4" s="4"/>
    </row>
    <row r="5" spans="1:56">
      <c r="A5" s="3" t="s">
        <v>8</v>
      </c>
      <c r="B5" s="3"/>
      <c r="C5" s="3"/>
      <c r="D5" s="3"/>
      <c r="E5" s="3"/>
      <c r="F5" s="3"/>
      <c r="G5" s="8"/>
      <c r="H5" s="83"/>
      <c r="I5" s="83"/>
      <c r="J5" s="83"/>
      <c r="K5" s="83"/>
      <c r="L5" s="83"/>
      <c r="M5" s="83"/>
      <c r="N5" s="83"/>
      <c r="O5" s="83"/>
      <c r="P5" s="83"/>
      <c r="Q5" s="83"/>
      <c r="R5" s="83"/>
      <c r="S5" s="83"/>
      <c r="T5" s="83"/>
      <c r="U5" s="83"/>
      <c r="V5" s="83"/>
      <c r="W5" s="83"/>
      <c r="X5" s="83"/>
      <c r="Y5" s="83"/>
      <c r="Z5" s="83"/>
      <c r="AA5" s="83"/>
      <c r="AB5" s="83"/>
      <c r="AC5" s="83"/>
      <c r="AD5" s="83"/>
      <c r="AE5" s="83"/>
      <c r="AF5" s="83"/>
      <c r="AG5" s="83"/>
      <c r="AH5" s="84"/>
      <c r="AI5" s="29" t="str">
        <f>IF(H5="","★","")</f>
        <v>★</v>
      </c>
      <c r="AJ5" s="1" t="s">
        <v>9</v>
      </c>
      <c r="AK5" s="4"/>
    </row>
    <row r="6" spans="1:56">
      <c r="A6" s="3" t="s">
        <v>10</v>
      </c>
      <c r="B6" s="3"/>
      <c r="C6" s="3"/>
      <c r="D6" s="3"/>
      <c r="E6" s="3"/>
      <c r="F6" s="3"/>
      <c r="G6" s="8"/>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32" t="str">
        <f>IF(H6="","★","")</f>
        <v>★</v>
      </c>
      <c r="AJ6" s="21" t="s">
        <v>11</v>
      </c>
    </row>
    <row r="7" spans="1:56">
      <c r="A7" s="3" t="s">
        <v>12</v>
      </c>
      <c r="B7" s="3"/>
      <c r="C7" s="3"/>
      <c r="D7" s="3"/>
      <c r="E7" s="3"/>
      <c r="F7" s="3"/>
      <c r="G7" s="8"/>
      <c r="H7" s="121"/>
      <c r="I7" s="120"/>
      <c r="J7" s="120"/>
      <c r="K7" s="120"/>
      <c r="L7" s="120"/>
      <c r="M7" s="120"/>
      <c r="N7" s="122"/>
      <c r="O7" s="122"/>
      <c r="P7" s="122"/>
      <c r="Q7" s="122"/>
      <c r="R7" s="122"/>
      <c r="S7" s="122"/>
      <c r="T7" s="122"/>
      <c r="U7" s="122"/>
      <c r="V7" s="122"/>
      <c r="W7" s="122"/>
      <c r="X7" s="122"/>
      <c r="Y7" s="122"/>
      <c r="Z7" s="122"/>
      <c r="AA7" s="122"/>
      <c r="AB7" s="122"/>
      <c r="AC7" s="122"/>
      <c r="AD7" s="122"/>
      <c r="AE7" s="122"/>
      <c r="AF7" s="122"/>
      <c r="AG7" s="122"/>
      <c r="AH7" s="123"/>
      <c r="AI7" s="29" t="str">
        <f>IF(H7="","★","")</f>
        <v>★</v>
      </c>
      <c r="AJ7" s="1" t="s">
        <v>13</v>
      </c>
      <c r="AK7" s="4"/>
    </row>
    <row r="8" spans="1:56">
      <c r="A8" s="3" t="s">
        <v>14</v>
      </c>
      <c r="B8" s="3"/>
      <c r="C8" s="3"/>
      <c r="D8" s="3"/>
      <c r="E8" s="3"/>
      <c r="F8" s="3"/>
      <c r="G8" s="3"/>
      <c r="H8" s="82"/>
      <c r="I8" s="83"/>
      <c r="J8" s="83"/>
      <c r="K8" s="83"/>
      <c r="L8" s="83"/>
      <c r="M8" s="83"/>
      <c r="N8" s="83"/>
      <c r="O8" s="83"/>
      <c r="P8" s="83"/>
      <c r="Q8" s="83"/>
      <c r="R8" s="83"/>
      <c r="S8" s="83"/>
      <c r="T8" s="83"/>
      <c r="U8" s="83"/>
      <c r="V8" s="83"/>
      <c r="W8" s="83"/>
      <c r="X8" s="83"/>
      <c r="Y8" s="83"/>
      <c r="Z8" s="83"/>
      <c r="AA8" s="83"/>
      <c r="AB8" s="83"/>
      <c r="AC8" s="83"/>
      <c r="AD8" s="83"/>
      <c r="AE8" s="83"/>
      <c r="AF8" s="83"/>
      <c r="AG8" s="83"/>
      <c r="AH8" s="84"/>
      <c r="AI8" s="29" t="str">
        <f>IF(H8="","★","")</f>
        <v>★</v>
      </c>
      <c r="AJ8" s="1" t="s">
        <v>146</v>
      </c>
      <c r="AK8" s="4"/>
    </row>
    <row r="9" spans="1:56">
      <c r="A9" s="3" t="s">
        <v>15</v>
      </c>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29"/>
      <c r="AJ9" s="17" t="s">
        <v>16</v>
      </c>
      <c r="AK9" s="4"/>
      <c r="BD9" s="14"/>
    </row>
    <row r="10" spans="1:56">
      <c r="A10" s="9" t="b">
        <v>0</v>
      </c>
      <c r="B10" s="3" t="s">
        <v>142</v>
      </c>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29"/>
      <c r="AL10" s="4"/>
    </row>
    <row r="11" spans="1:56">
      <c r="A11" s="3"/>
      <c r="B11" s="3" t="s">
        <v>17</v>
      </c>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29"/>
    </row>
    <row r="12" spans="1:56" ht="18" customHeight="1">
      <c r="A12" s="3"/>
      <c r="B12" s="3"/>
      <c r="C12" s="127" t="s">
        <v>19</v>
      </c>
      <c r="D12" s="133" t="s">
        <v>20</v>
      </c>
      <c r="E12" s="133"/>
      <c r="F12" s="133"/>
      <c r="G12" s="133"/>
      <c r="H12" s="133"/>
      <c r="I12" s="133"/>
      <c r="J12" s="130" t="s">
        <v>21</v>
      </c>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29"/>
      <c r="AJ12" s="10"/>
      <c r="AK12" s="10" t="s">
        <v>156</v>
      </c>
      <c r="AL12" s="27"/>
      <c r="AM12" s="28"/>
      <c r="AN12" s="28"/>
      <c r="AO12" s="28"/>
      <c r="AP12" s="27"/>
      <c r="AQ12" s="28"/>
      <c r="AR12" s="26"/>
      <c r="AS12" s="26"/>
      <c r="AT12" s="26"/>
      <c r="AU12" s="26"/>
      <c r="AV12" s="26"/>
      <c r="AW12" s="26"/>
      <c r="AX12" s="26"/>
      <c r="AY12" s="26"/>
      <c r="AZ12" s="26"/>
      <c r="BA12" s="26"/>
      <c r="BB12" s="26"/>
      <c r="BC12" s="26"/>
    </row>
    <row r="13" spans="1:56">
      <c r="A13" s="3"/>
      <c r="B13" s="3"/>
      <c r="C13" s="128"/>
      <c r="D13" s="134"/>
      <c r="E13" s="134"/>
      <c r="F13" s="134"/>
      <c r="G13" s="134"/>
      <c r="H13" s="134"/>
      <c r="I13" s="134"/>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29" t="str">
        <f>IF(J13="","★","")</f>
        <v>★</v>
      </c>
      <c r="AJ13" s="10"/>
      <c r="AK13" s="10" t="s">
        <v>18</v>
      </c>
      <c r="AM13" s="15"/>
      <c r="AN13" s="15"/>
      <c r="AO13" s="15"/>
      <c r="AP13" s="14"/>
      <c r="AQ13" s="14"/>
    </row>
    <row r="14" spans="1:56">
      <c r="A14" s="3"/>
      <c r="B14" s="3"/>
      <c r="C14" s="128"/>
      <c r="D14" s="135" t="s">
        <v>22</v>
      </c>
      <c r="E14" s="135"/>
      <c r="F14" s="135"/>
      <c r="G14" s="135"/>
      <c r="H14" s="135"/>
      <c r="I14" s="135"/>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29" t="str">
        <f>IF(J14="","★","")</f>
        <v>★</v>
      </c>
      <c r="AK14" s="14" t="s">
        <v>143</v>
      </c>
      <c r="AL14" s="15"/>
      <c r="AM14" s="15"/>
      <c r="AN14" s="15"/>
      <c r="AO14" s="15"/>
    </row>
    <row r="15" spans="1:56">
      <c r="A15" s="3"/>
      <c r="B15" s="3"/>
      <c r="C15" s="129"/>
      <c r="D15" s="132" t="s">
        <v>23</v>
      </c>
      <c r="E15" s="132"/>
      <c r="F15" s="132"/>
      <c r="G15" s="132"/>
      <c r="H15" s="132"/>
      <c r="I15" s="132"/>
      <c r="J15" s="136"/>
      <c r="K15" s="136"/>
      <c r="L15" s="136"/>
      <c r="M15" s="136"/>
      <c r="N15" s="136"/>
      <c r="O15" s="136"/>
      <c r="P15" s="136"/>
      <c r="Q15" s="136"/>
      <c r="R15" s="136"/>
      <c r="S15" s="136"/>
      <c r="T15" s="136"/>
      <c r="U15" s="136"/>
      <c r="V15" s="136"/>
      <c r="W15" s="136"/>
      <c r="X15" s="136"/>
      <c r="Y15" s="136"/>
      <c r="Z15" s="136"/>
      <c r="AA15" s="136"/>
      <c r="AB15" s="136"/>
      <c r="AC15" s="136"/>
      <c r="AD15" s="136"/>
      <c r="AE15" s="136"/>
      <c r="AF15" s="136"/>
      <c r="AG15" s="136"/>
      <c r="AH15" s="136"/>
      <c r="AI15" s="29"/>
      <c r="AJ15" s="14"/>
    </row>
    <row r="16" spans="1:56" ht="8.65" customHeight="1">
      <c r="A16" s="3"/>
      <c r="B16" s="3"/>
      <c r="C16" s="3"/>
      <c r="D16" s="24"/>
      <c r="E16" s="24"/>
      <c r="F16" s="24"/>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9"/>
      <c r="AJ16" s="14"/>
    </row>
    <row r="17" spans="1:43" ht="18" customHeight="1">
      <c r="A17" s="3"/>
      <c r="B17" s="3"/>
      <c r="C17" s="144" t="s">
        <v>24</v>
      </c>
      <c r="D17" s="145" t="s">
        <v>20</v>
      </c>
      <c r="E17" s="145"/>
      <c r="F17" s="145"/>
      <c r="G17" s="145"/>
      <c r="H17" s="145"/>
      <c r="I17" s="145"/>
      <c r="J17" s="161" t="s">
        <v>25</v>
      </c>
      <c r="K17" s="161"/>
      <c r="L17" s="161"/>
      <c r="M17" s="161"/>
      <c r="N17" s="161"/>
      <c r="O17" s="161"/>
      <c r="P17" s="161"/>
      <c r="Q17" s="161"/>
      <c r="R17" s="161"/>
      <c r="S17" s="161"/>
      <c r="T17" s="161"/>
      <c r="U17" s="161"/>
      <c r="V17" s="161"/>
      <c r="W17" s="161"/>
      <c r="X17" s="161"/>
      <c r="Y17" s="161"/>
      <c r="Z17" s="161"/>
      <c r="AA17" s="161"/>
      <c r="AB17" s="161"/>
      <c r="AC17" s="161"/>
      <c r="AD17" s="161"/>
      <c r="AE17" s="161"/>
      <c r="AF17" s="161"/>
      <c r="AG17" s="161"/>
      <c r="AH17" s="161"/>
      <c r="AK17" s="14" t="s">
        <v>26</v>
      </c>
      <c r="AL17" s="15"/>
      <c r="AM17" s="15"/>
      <c r="AN17" s="15"/>
      <c r="AO17" s="14" t="s">
        <v>27</v>
      </c>
      <c r="AP17" s="15"/>
    </row>
    <row r="18" spans="1:43">
      <c r="A18" s="3"/>
      <c r="B18" s="3"/>
      <c r="C18" s="144"/>
      <c r="D18" s="147"/>
      <c r="E18" s="147"/>
      <c r="F18" s="147"/>
      <c r="G18" s="147"/>
      <c r="H18" s="147"/>
      <c r="I18" s="147"/>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29" t="str">
        <f>IF(J18="","★","")</f>
        <v>★</v>
      </c>
      <c r="AK18" s="14"/>
      <c r="AL18" s="15"/>
      <c r="AM18" s="15"/>
      <c r="AN18" s="15"/>
      <c r="AO18" s="14" t="s">
        <v>28</v>
      </c>
      <c r="AP18" s="14"/>
    </row>
    <row r="19" spans="1:43">
      <c r="A19" s="3"/>
      <c r="B19" s="3"/>
      <c r="C19" s="144"/>
      <c r="D19" s="148" t="s">
        <v>22</v>
      </c>
      <c r="E19" s="148"/>
      <c r="F19" s="148"/>
      <c r="G19" s="148"/>
      <c r="H19" s="148"/>
      <c r="I19" s="148"/>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29" t="str">
        <f>IF(J19="","★","")</f>
        <v>★</v>
      </c>
      <c r="AK19" s="14" t="s">
        <v>29</v>
      </c>
      <c r="AL19" s="15"/>
      <c r="AM19" s="15"/>
      <c r="AN19" s="15"/>
      <c r="AO19" s="15"/>
      <c r="AP19" s="15"/>
    </row>
    <row r="20" spans="1:43">
      <c r="A20" s="3"/>
      <c r="B20" s="3"/>
      <c r="C20" s="144"/>
      <c r="D20" s="149" t="s">
        <v>30</v>
      </c>
      <c r="E20" s="150"/>
      <c r="F20" s="150"/>
      <c r="G20" s="150"/>
      <c r="H20" s="150"/>
      <c r="I20" s="151"/>
      <c r="J20" s="152"/>
      <c r="K20" s="153"/>
      <c r="L20" s="153"/>
      <c r="M20" s="153"/>
      <c r="N20" s="153"/>
      <c r="O20" s="153"/>
      <c r="P20" s="153"/>
      <c r="Q20" s="46" t="s">
        <v>31</v>
      </c>
      <c r="R20" s="48" t="s">
        <v>32</v>
      </c>
      <c r="S20" s="46"/>
      <c r="T20" s="46"/>
      <c r="U20" s="46"/>
      <c r="V20" s="46"/>
      <c r="W20" s="46"/>
      <c r="X20" s="46"/>
      <c r="Y20" s="46"/>
      <c r="Z20" s="46"/>
      <c r="AA20" s="46"/>
      <c r="AB20" s="46"/>
      <c r="AC20" s="46"/>
      <c r="AD20" s="46"/>
      <c r="AE20" s="46"/>
      <c r="AF20" s="46"/>
      <c r="AG20" s="46"/>
      <c r="AH20" s="47"/>
      <c r="AI20" s="29"/>
      <c r="AJ20" s="10"/>
      <c r="AK20" s="10" t="s">
        <v>157</v>
      </c>
      <c r="AL20" s="14"/>
      <c r="AM20" s="15"/>
      <c r="AN20" s="15"/>
      <c r="AO20" s="15"/>
      <c r="AP20" s="15"/>
      <c r="AQ20" s="15"/>
    </row>
    <row r="21" spans="1:43">
      <c r="B21" s="3"/>
      <c r="C21" s="144"/>
      <c r="D21" s="146" t="s">
        <v>33</v>
      </c>
      <c r="E21" s="146"/>
      <c r="F21" s="146"/>
      <c r="G21" s="146"/>
      <c r="H21" s="146"/>
      <c r="I21" s="146"/>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29"/>
      <c r="AJ21" s="10"/>
      <c r="AK21" s="10"/>
      <c r="AL21" s="14"/>
      <c r="AM21" s="15"/>
      <c r="AN21" s="15"/>
      <c r="AO21" s="15"/>
      <c r="AP21" s="15"/>
      <c r="AQ21" s="15"/>
    </row>
    <row r="22" spans="1:43">
      <c r="A22" s="34"/>
      <c r="B22" s="36"/>
      <c r="C22" s="36"/>
      <c r="D22" s="36"/>
      <c r="E22" s="36"/>
      <c r="F22" s="36"/>
      <c r="G22" s="36"/>
      <c r="H22" s="36"/>
      <c r="I22" s="36"/>
      <c r="J22" s="37"/>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29"/>
      <c r="AJ22" s="10"/>
      <c r="AK22" s="10"/>
      <c r="AL22" s="14"/>
      <c r="AM22" s="15"/>
      <c r="AN22" s="15"/>
      <c r="AO22" s="15"/>
      <c r="AP22" s="15"/>
      <c r="AQ22" s="15"/>
    </row>
    <row r="23" spans="1:43" ht="2.65" customHeight="1">
      <c r="A23" s="3"/>
      <c r="B23" s="3"/>
      <c r="C23" s="36"/>
      <c r="D23" s="36"/>
      <c r="E23" s="36"/>
      <c r="F23" s="36"/>
      <c r="G23" s="36"/>
      <c r="H23" s="36"/>
      <c r="I23" s="36"/>
      <c r="J23" s="35"/>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29"/>
      <c r="AJ23" s="10"/>
      <c r="AK23" s="10"/>
      <c r="AL23" s="14"/>
      <c r="AM23" s="15"/>
      <c r="AN23" s="15"/>
      <c r="AO23" s="15"/>
      <c r="AP23" s="15"/>
      <c r="AQ23" s="15"/>
    </row>
    <row r="24" spans="1:43">
      <c r="A24" s="3" t="s">
        <v>34</v>
      </c>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29"/>
      <c r="AJ24" s="17" t="s">
        <v>35</v>
      </c>
      <c r="AK24" s="6"/>
    </row>
    <row r="25" spans="1:43">
      <c r="A25" s="3"/>
      <c r="B25" s="3" t="s">
        <v>36</v>
      </c>
      <c r="C25" s="3"/>
      <c r="D25" s="3"/>
      <c r="E25" s="3"/>
      <c r="F25" s="3"/>
      <c r="G25" s="3"/>
      <c r="H25" s="3"/>
      <c r="I25" s="3"/>
      <c r="J25" s="3"/>
      <c r="K25" s="3"/>
      <c r="L25" s="160"/>
      <c r="M25" s="160"/>
      <c r="N25" s="160"/>
      <c r="O25" s="160"/>
      <c r="P25" s="160"/>
      <c r="Q25" s="160"/>
      <c r="R25" s="160"/>
      <c r="S25" s="160"/>
      <c r="T25" s="160"/>
      <c r="U25" s="11" t="s">
        <v>37</v>
      </c>
      <c r="V25" s="3"/>
      <c r="W25" s="12" t="s">
        <v>38</v>
      </c>
      <c r="X25" s="3"/>
      <c r="Y25" s="3"/>
      <c r="Z25" s="3"/>
      <c r="AA25" s="3"/>
      <c r="AB25" s="3"/>
      <c r="AC25" s="3"/>
      <c r="AD25" s="3"/>
      <c r="AE25" s="3"/>
      <c r="AF25" s="3"/>
      <c r="AG25" s="3"/>
      <c r="AH25" s="3"/>
      <c r="AI25" s="29" t="str">
        <f>IF(L25="","★","")</f>
        <v>★</v>
      </c>
      <c r="AJ25" s="17"/>
      <c r="AK25" s="53" t="s">
        <v>147</v>
      </c>
    </row>
    <row r="26" spans="1:43">
      <c r="A26" s="3"/>
      <c r="B26" s="3" t="s">
        <v>39</v>
      </c>
      <c r="C26" s="3"/>
      <c r="D26" s="3"/>
      <c r="E26" s="3"/>
      <c r="F26" s="3"/>
      <c r="G26" s="3"/>
      <c r="H26" s="3"/>
      <c r="I26" s="3"/>
      <c r="J26" s="3"/>
      <c r="K26" s="3"/>
      <c r="L26" s="124"/>
      <c r="M26" s="124"/>
      <c r="N26" s="124"/>
      <c r="O26" s="124"/>
      <c r="P26" s="124"/>
      <c r="Q26" s="124"/>
      <c r="R26" s="124"/>
      <c r="S26" s="124"/>
      <c r="T26" s="124"/>
      <c r="U26" s="11" t="s">
        <v>37</v>
      </c>
      <c r="V26" s="3"/>
      <c r="W26" s="6"/>
      <c r="X26" s="12"/>
      <c r="Y26" s="154" t="str">
        <f>IF(L26="","",ROUNDUP(L26*10/3+L27,-3))</f>
        <v/>
      </c>
      <c r="Z26" s="155"/>
      <c r="AA26" s="155"/>
      <c r="AB26" s="155"/>
      <c r="AC26" s="155"/>
      <c r="AD26" s="155"/>
      <c r="AE26" s="155"/>
      <c r="AF26" s="155"/>
      <c r="AG26" s="156"/>
      <c r="AH26" s="11" t="s">
        <v>37</v>
      </c>
      <c r="AI26" s="29" t="str">
        <f>IF(L26="","★","")</f>
        <v>★</v>
      </c>
      <c r="AJ26" s="2"/>
      <c r="AK26" s="10" t="s">
        <v>40</v>
      </c>
    </row>
    <row r="27" spans="1:43">
      <c r="A27" s="3"/>
      <c r="B27" s="3" t="s">
        <v>41</v>
      </c>
      <c r="C27" s="3"/>
      <c r="D27" s="3"/>
      <c r="E27" s="3"/>
      <c r="F27" s="3"/>
      <c r="G27" s="3"/>
      <c r="H27" s="3"/>
      <c r="I27" s="3"/>
      <c r="J27" s="3"/>
      <c r="K27" s="3"/>
      <c r="L27" s="124"/>
      <c r="M27" s="124"/>
      <c r="N27" s="124"/>
      <c r="O27" s="124"/>
      <c r="P27" s="124"/>
      <c r="Q27" s="124"/>
      <c r="R27" s="124"/>
      <c r="S27" s="124"/>
      <c r="T27" s="124"/>
      <c r="U27" s="11" t="s">
        <v>37</v>
      </c>
      <c r="V27" s="3"/>
      <c r="W27" s="39" t="s">
        <v>148</v>
      </c>
      <c r="X27" s="3"/>
      <c r="Y27" s="49"/>
      <c r="Z27" s="49"/>
      <c r="AA27" s="49"/>
      <c r="AB27" s="49"/>
      <c r="AC27" s="49"/>
      <c r="AD27" s="49"/>
      <c r="AE27" s="49"/>
      <c r="AF27" s="49"/>
      <c r="AG27" s="49"/>
      <c r="AH27" s="42"/>
      <c r="AI27" s="29" t="str">
        <f>IF(L27="","★","")</f>
        <v>★</v>
      </c>
      <c r="AJ27" s="6" t="s">
        <v>42</v>
      </c>
      <c r="AK27" s="10" t="s">
        <v>43</v>
      </c>
    </row>
    <row r="28" spans="1:43" ht="18" customHeight="1">
      <c r="A28" s="3"/>
      <c r="B28" s="3" t="s">
        <v>44</v>
      </c>
      <c r="C28" s="3"/>
      <c r="D28" s="3"/>
      <c r="E28" s="3"/>
      <c r="F28" s="3"/>
      <c r="G28" s="3"/>
      <c r="H28" s="3"/>
      <c r="I28" s="3"/>
      <c r="J28" s="3"/>
      <c r="K28" s="3"/>
      <c r="L28" s="163">
        <f>L26+L27</f>
        <v>0</v>
      </c>
      <c r="M28" s="163"/>
      <c r="N28" s="163"/>
      <c r="O28" s="163"/>
      <c r="P28" s="163"/>
      <c r="Q28" s="163"/>
      <c r="R28" s="163"/>
      <c r="S28" s="163"/>
      <c r="T28" s="163"/>
      <c r="U28" s="11" t="s">
        <v>37</v>
      </c>
      <c r="V28" s="3"/>
      <c r="W28" s="3"/>
      <c r="X28" s="3"/>
      <c r="Y28" s="157" t="e">
        <f>ROUNDUP((L26-J20)/L26,2)</f>
        <v>#DIV/0!</v>
      </c>
      <c r="Z28" s="158"/>
      <c r="AA28" s="158"/>
      <c r="AB28" s="158"/>
      <c r="AC28" s="158"/>
      <c r="AD28" s="158"/>
      <c r="AE28" s="158"/>
      <c r="AF28" s="158"/>
      <c r="AG28" s="159"/>
      <c r="AH28" s="11"/>
      <c r="AI28" s="29"/>
      <c r="AJ28" s="6"/>
      <c r="AK28" s="10"/>
    </row>
    <row r="29" spans="1:43" ht="18" customHeight="1">
      <c r="A29" s="3"/>
      <c r="B29" s="3"/>
      <c r="C29" s="3"/>
      <c r="D29" s="3"/>
      <c r="E29" s="3"/>
      <c r="F29" s="3"/>
      <c r="G29" s="3"/>
      <c r="H29" s="3"/>
      <c r="I29" s="3"/>
      <c r="J29" s="3"/>
      <c r="K29" s="3"/>
      <c r="L29" s="41"/>
      <c r="M29" s="41"/>
      <c r="N29" s="41"/>
      <c r="O29" s="41"/>
      <c r="P29" s="41"/>
      <c r="Q29" s="41"/>
      <c r="R29" s="41"/>
      <c r="S29" s="41"/>
      <c r="T29" s="41"/>
      <c r="U29" s="42"/>
      <c r="V29" s="24"/>
      <c r="W29" s="24"/>
      <c r="X29" s="24"/>
      <c r="Y29" s="51"/>
      <c r="Z29" s="51"/>
      <c r="AA29" s="51"/>
      <c r="AB29" s="51"/>
      <c r="AC29" s="51"/>
      <c r="AD29" s="51"/>
      <c r="AE29" s="51"/>
      <c r="AF29" s="51"/>
      <c r="AG29" s="51"/>
      <c r="AH29" s="42"/>
      <c r="AI29" s="29"/>
      <c r="AJ29" s="6"/>
      <c r="AK29" s="10"/>
    </row>
    <row r="30" spans="1:43" ht="18" customHeight="1">
      <c r="A30" s="3"/>
      <c r="B30" s="3"/>
      <c r="C30" s="138" t="s">
        <v>45</v>
      </c>
      <c r="D30" s="139"/>
      <c r="E30" s="139"/>
      <c r="F30" s="139"/>
      <c r="G30" s="139"/>
      <c r="H30" s="139"/>
      <c r="I30" s="140"/>
      <c r="J30" s="141"/>
      <c r="K30" s="142"/>
      <c r="L30" s="142"/>
      <c r="M30" s="142"/>
      <c r="N30" s="142"/>
      <c r="O30" s="142"/>
      <c r="P30" s="142"/>
      <c r="Q30" s="142"/>
      <c r="R30" s="142"/>
      <c r="S30" s="142"/>
      <c r="T30" s="142"/>
      <c r="U30" s="142"/>
      <c r="V30" s="142"/>
      <c r="W30" s="142"/>
      <c r="X30" s="142"/>
      <c r="Y30" s="142"/>
      <c r="Z30" s="142"/>
      <c r="AA30" s="142"/>
      <c r="AB30" s="142"/>
      <c r="AC30" s="142"/>
      <c r="AD30" s="142"/>
      <c r="AE30" s="142"/>
      <c r="AF30" s="142"/>
      <c r="AG30" s="142"/>
      <c r="AH30" s="143"/>
      <c r="AI30" s="29"/>
      <c r="AJ30" s="6"/>
      <c r="AK30" s="10"/>
    </row>
    <row r="31" spans="1:43">
      <c r="A31" s="3"/>
      <c r="B31" s="24"/>
      <c r="C31" s="52" t="s">
        <v>46</v>
      </c>
      <c r="D31" s="24"/>
      <c r="E31" s="24"/>
      <c r="F31" s="24"/>
      <c r="G31" s="24"/>
      <c r="H31" s="24"/>
      <c r="I31" s="24"/>
      <c r="J31" s="24"/>
      <c r="K31" s="24"/>
      <c r="L31" s="41"/>
      <c r="M31" s="41"/>
      <c r="N31" s="41"/>
      <c r="O31" s="41"/>
      <c r="P31" s="41"/>
      <c r="Q31" s="41"/>
      <c r="R31" s="41"/>
      <c r="S31" s="41"/>
      <c r="T31" s="41"/>
      <c r="U31" s="42"/>
      <c r="V31" s="3"/>
      <c r="W31" s="24"/>
      <c r="X31" s="24"/>
      <c r="Y31" s="50"/>
      <c r="Z31" s="50"/>
      <c r="AA31" s="50"/>
      <c r="AB31" s="50"/>
      <c r="AC31" s="50"/>
      <c r="AD31" s="50"/>
      <c r="AE31" s="50"/>
      <c r="AF31" s="50"/>
      <c r="AG31" s="50"/>
      <c r="AH31" s="42"/>
      <c r="AI31" s="29"/>
      <c r="AJ31" s="6"/>
      <c r="AK31" s="10"/>
    </row>
    <row r="32" spans="1:43" s="34" customFormat="1">
      <c r="A32" s="24"/>
      <c r="B32" s="24"/>
      <c r="C32" s="24"/>
      <c r="D32" s="24"/>
      <c r="E32" s="24"/>
      <c r="F32" s="24"/>
      <c r="G32" s="24"/>
      <c r="H32" s="24"/>
      <c r="I32" s="24"/>
      <c r="J32" s="24"/>
      <c r="K32" s="24"/>
      <c r="L32" s="41"/>
      <c r="M32" s="41"/>
      <c r="N32" s="41"/>
      <c r="O32" s="41"/>
      <c r="P32" s="41"/>
      <c r="Q32" s="41"/>
      <c r="R32" s="41"/>
      <c r="S32" s="41"/>
      <c r="T32" s="41"/>
      <c r="U32" s="42"/>
      <c r="V32" s="24"/>
      <c r="W32" s="24"/>
      <c r="X32" s="24"/>
      <c r="Y32" s="50"/>
      <c r="Z32" s="50"/>
      <c r="AA32" s="50"/>
      <c r="AB32" s="50"/>
      <c r="AC32" s="50"/>
      <c r="AD32" s="50"/>
      <c r="AE32" s="50"/>
      <c r="AF32" s="50"/>
      <c r="AG32" s="50"/>
      <c r="AH32" s="42"/>
      <c r="AI32" s="43"/>
      <c r="AJ32" s="44"/>
      <c r="AK32" s="45"/>
    </row>
    <row r="33" spans="1:47">
      <c r="A33" s="3" t="s">
        <v>47</v>
      </c>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29"/>
      <c r="AJ33" s="6" t="s">
        <v>48</v>
      </c>
      <c r="AK33" s="6"/>
    </row>
    <row r="34" spans="1:47">
      <c r="A34" s="3"/>
      <c r="B34" s="85"/>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7"/>
      <c r="AI34" s="29" t="str">
        <f>IF(B34="","★","")</f>
        <v>★</v>
      </c>
      <c r="AJ34" s="6"/>
      <c r="AK34" s="10" t="s">
        <v>49</v>
      </c>
    </row>
    <row r="35" spans="1:47">
      <c r="A35" s="3"/>
      <c r="B35" s="88"/>
      <c r="C35" s="89"/>
      <c r="D35" s="89"/>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90"/>
      <c r="AI35" s="29"/>
      <c r="AJ35" s="6"/>
      <c r="AK35" s="10"/>
    </row>
    <row r="36" spans="1:47">
      <c r="A36" s="3"/>
      <c r="B36" s="88"/>
      <c r="C36" s="89"/>
      <c r="D36" s="89"/>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90"/>
      <c r="AI36" s="29"/>
      <c r="AJ36" s="6"/>
      <c r="AK36" s="10"/>
    </row>
    <row r="37" spans="1:47">
      <c r="A37" s="3"/>
      <c r="B37" s="88"/>
      <c r="C37" s="89"/>
      <c r="D37" s="89"/>
      <c r="E37" s="89"/>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90"/>
      <c r="AI37" s="29"/>
      <c r="AJ37" s="6"/>
      <c r="AK37" s="10"/>
    </row>
    <row r="38" spans="1:47">
      <c r="A38" s="3"/>
      <c r="B38" s="91"/>
      <c r="C38" s="92"/>
      <c r="D38" s="92"/>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3"/>
      <c r="AI38" s="29"/>
      <c r="AJ38" s="6"/>
      <c r="AK38" s="10"/>
    </row>
    <row r="39" spans="1:47">
      <c r="A39" s="3" t="s">
        <v>50</v>
      </c>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29"/>
      <c r="AJ39" s="2" t="s">
        <v>51</v>
      </c>
    </row>
    <row r="40" spans="1:47">
      <c r="A40" s="3"/>
      <c r="B40" s="3" t="s">
        <v>52</v>
      </c>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29"/>
      <c r="AJ40" s="2"/>
    </row>
    <row r="41" spans="1:47">
      <c r="A41" s="3"/>
      <c r="B41" s="54"/>
      <c r="C41" s="3" t="s">
        <v>53</v>
      </c>
      <c r="D41" s="3"/>
      <c r="E41" s="3"/>
      <c r="F41" s="54"/>
      <c r="G41" s="3" t="s">
        <v>54</v>
      </c>
      <c r="H41" s="3"/>
      <c r="I41" s="3"/>
      <c r="J41" s="54"/>
      <c r="K41" s="3" t="s">
        <v>55</v>
      </c>
      <c r="L41" s="3"/>
      <c r="M41" s="3"/>
      <c r="N41" s="54"/>
      <c r="O41" s="3" t="s">
        <v>56</v>
      </c>
      <c r="P41" s="3"/>
      <c r="Q41" s="3"/>
      <c r="R41" s="54"/>
      <c r="S41" s="3" t="s">
        <v>57</v>
      </c>
      <c r="T41" s="3"/>
      <c r="U41" s="3"/>
      <c r="V41" s="54"/>
      <c r="W41" s="3" t="s">
        <v>58</v>
      </c>
      <c r="X41" s="3"/>
      <c r="Y41" s="3"/>
      <c r="Z41" s="54"/>
      <c r="AA41" s="3" t="s">
        <v>59</v>
      </c>
      <c r="AB41" s="3"/>
      <c r="AC41" s="3"/>
      <c r="AD41" s="54"/>
      <c r="AE41" s="3" t="s">
        <v>60</v>
      </c>
      <c r="AF41" s="3"/>
      <c r="AG41" s="3"/>
      <c r="AH41" s="3"/>
      <c r="AI41" s="29"/>
      <c r="AJ41" s="2"/>
    </row>
    <row r="42" spans="1:47">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29"/>
      <c r="AJ42" s="2"/>
    </row>
    <row r="43" spans="1:47">
      <c r="A43" s="3"/>
      <c r="B43" s="3" t="s">
        <v>61</v>
      </c>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29"/>
      <c r="AJ43" s="2"/>
    </row>
    <row r="44" spans="1:47">
      <c r="A44" s="3"/>
      <c r="B44" s="54"/>
      <c r="C44" s="3" t="s">
        <v>62</v>
      </c>
      <c r="D44" s="3"/>
      <c r="E44" s="3"/>
      <c r="F44" s="54"/>
      <c r="G44" s="3" t="s">
        <v>63</v>
      </c>
      <c r="H44" s="3"/>
      <c r="I44" s="3"/>
      <c r="J44" s="54"/>
      <c r="K44" s="3" t="s">
        <v>64</v>
      </c>
      <c r="L44" s="3"/>
      <c r="M44" s="3"/>
      <c r="N44" s="54"/>
      <c r="O44" s="3" t="s">
        <v>65</v>
      </c>
      <c r="P44" s="3"/>
      <c r="Q44" s="3"/>
      <c r="R44" s="54"/>
      <c r="S44" s="3" t="s">
        <v>66</v>
      </c>
      <c r="T44" s="3"/>
      <c r="U44" s="3"/>
      <c r="V44" s="54"/>
      <c r="W44" s="3" t="s">
        <v>67</v>
      </c>
      <c r="X44" s="3"/>
      <c r="Y44" s="3"/>
      <c r="Z44" s="3"/>
      <c r="AA44" s="3"/>
      <c r="AB44" s="54"/>
      <c r="AC44" s="3" t="s">
        <v>68</v>
      </c>
      <c r="AD44" s="3"/>
      <c r="AE44" s="3"/>
      <c r="AF44" s="3"/>
      <c r="AG44" s="3"/>
      <c r="AH44" s="3"/>
      <c r="AI44" s="29"/>
      <c r="AJ44" s="2"/>
    </row>
    <row r="45" spans="1:47">
      <c r="A45" s="3"/>
      <c r="B45" s="54"/>
      <c r="C45" s="3" t="s">
        <v>69</v>
      </c>
      <c r="D45" s="3"/>
      <c r="E45" s="3"/>
      <c r="F45" s="54"/>
      <c r="G45" s="3" t="s">
        <v>70</v>
      </c>
      <c r="H45" s="3"/>
      <c r="I45" s="3"/>
      <c r="J45" s="54"/>
      <c r="K45" s="3" t="s">
        <v>71</v>
      </c>
      <c r="L45" s="3"/>
      <c r="M45" s="3"/>
      <c r="N45" s="54"/>
      <c r="O45" s="3" t="s">
        <v>72</v>
      </c>
      <c r="P45" s="3"/>
      <c r="Q45" s="3"/>
      <c r="R45" s="54"/>
      <c r="S45" s="3" t="s">
        <v>73</v>
      </c>
      <c r="T45" s="3"/>
      <c r="U45" s="3"/>
      <c r="V45" s="54"/>
      <c r="W45" s="3" t="s">
        <v>74</v>
      </c>
      <c r="X45" s="3"/>
      <c r="Y45" s="3"/>
      <c r="Z45" s="3"/>
      <c r="AA45" s="3"/>
      <c r="AB45" s="54"/>
      <c r="AC45" s="3" t="s">
        <v>75</v>
      </c>
      <c r="AD45" s="3"/>
      <c r="AE45" s="3"/>
      <c r="AF45" s="3"/>
      <c r="AG45" s="3"/>
      <c r="AH45" s="3"/>
      <c r="AI45" s="29"/>
      <c r="AJ45" s="2"/>
    </row>
    <row r="46" spans="1:47">
      <c r="A46" s="3"/>
      <c r="B46" s="54"/>
      <c r="C46" s="3" t="s">
        <v>76</v>
      </c>
      <c r="D46" s="3"/>
      <c r="E46" s="3"/>
      <c r="F46" s="54"/>
      <c r="G46" s="3" t="s">
        <v>77</v>
      </c>
      <c r="H46" s="3"/>
      <c r="I46" s="3"/>
      <c r="J46" s="54"/>
      <c r="K46" s="3" t="s">
        <v>78</v>
      </c>
      <c r="L46" s="3"/>
      <c r="M46" s="3"/>
      <c r="N46" s="54"/>
      <c r="O46" s="3" t="s">
        <v>79</v>
      </c>
      <c r="P46" s="3"/>
      <c r="Q46" s="3"/>
      <c r="R46" s="54"/>
      <c r="S46" s="3" t="s">
        <v>80</v>
      </c>
      <c r="T46" s="3"/>
      <c r="U46" s="3"/>
      <c r="V46" s="54"/>
      <c r="W46" s="3" t="s">
        <v>81</v>
      </c>
      <c r="X46" s="3"/>
      <c r="Y46" s="3"/>
      <c r="Z46" s="3"/>
      <c r="AA46" s="3"/>
      <c r="AB46" s="3"/>
      <c r="AC46" s="3"/>
      <c r="AD46" s="3"/>
      <c r="AE46" s="3"/>
      <c r="AF46" s="3"/>
      <c r="AG46" s="3"/>
      <c r="AH46" s="3"/>
      <c r="AI46" s="29"/>
      <c r="AJ46" s="2"/>
    </row>
    <row r="47" spans="1:47">
      <c r="A47" s="3" t="s">
        <v>82</v>
      </c>
      <c r="B47" s="3"/>
      <c r="C47" s="40"/>
      <c r="D47" s="40"/>
      <c r="E47" s="40"/>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29" t="str">
        <f>IF(B48="","★","")</f>
        <v>★</v>
      </c>
      <c r="AJ47" s="2" t="s">
        <v>83</v>
      </c>
      <c r="AK47" s="6"/>
      <c r="AU47" s="38"/>
    </row>
    <row r="48" spans="1:47">
      <c r="A48" s="3"/>
      <c r="B48" s="110"/>
      <c r="C48" s="111"/>
      <c r="D48" s="111"/>
      <c r="E48" s="111"/>
      <c r="F48" s="111"/>
      <c r="G48" s="111"/>
      <c r="H48" s="111"/>
      <c r="I48" s="111"/>
      <c r="J48" s="111"/>
      <c r="K48" s="111"/>
      <c r="L48" s="111"/>
      <c r="M48" s="111"/>
      <c r="N48" s="111"/>
      <c r="O48" s="111"/>
      <c r="P48" s="111"/>
      <c r="Q48" s="111"/>
      <c r="R48" s="111"/>
      <c r="S48" s="111"/>
      <c r="T48" s="111"/>
      <c r="U48" s="111"/>
      <c r="V48" s="111"/>
      <c r="W48" s="111"/>
      <c r="X48" s="111"/>
      <c r="Y48" s="111"/>
      <c r="Z48" s="111"/>
      <c r="AA48" s="111"/>
      <c r="AB48" s="111"/>
      <c r="AC48" s="111"/>
      <c r="AD48" s="111"/>
      <c r="AE48" s="111"/>
      <c r="AF48" s="111"/>
      <c r="AG48" s="111"/>
      <c r="AH48" s="112"/>
      <c r="AI48" s="29" t="str">
        <f>IF(OR(H23="食品・飲料",H23="モノ"),IF(B48="","★",""),"")</f>
        <v/>
      </c>
      <c r="AJ48" s="6"/>
      <c r="AK48" s="10" t="s">
        <v>84</v>
      </c>
    </row>
    <row r="49" spans="1:37">
      <c r="A49" s="3" t="s">
        <v>85</v>
      </c>
      <c r="B49" s="3"/>
      <c r="C49" s="3"/>
      <c r="D49" s="3"/>
      <c r="E49" s="3"/>
      <c r="F49" s="3"/>
      <c r="G49" s="3"/>
      <c r="H49" s="3"/>
      <c r="I49" s="3"/>
      <c r="J49" s="104" t="s">
        <v>86</v>
      </c>
      <c r="K49" s="105"/>
      <c r="L49" s="105"/>
      <c r="M49" s="105"/>
      <c r="N49" s="105"/>
      <c r="O49" s="106"/>
      <c r="P49" s="82"/>
      <c r="Q49" s="83"/>
      <c r="R49" s="83"/>
      <c r="S49" s="83"/>
      <c r="T49" s="83"/>
      <c r="U49" s="83"/>
      <c r="V49" s="83"/>
      <c r="W49" s="83"/>
      <c r="X49" s="83"/>
      <c r="Y49" s="83"/>
      <c r="Z49" s="83"/>
      <c r="AA49" s="83"/>
      <c r="AB49" s="83"/>
      <c r="AC49" s="83"/>
      <c r="AD49" s="83"/>
      <c r="AE49" s="83"/>
      <c r="AF49" s="83"/>
      <c r="AG49" s="83"/>
      <c r="AH49" s="84"/>
      <c r="AI49" s="29" t="str">
        <f t="shared" ref="AI49:AI56" si="0">IF(J49="（選択してください）","★","")</f>
        <v>★</v>
      </c>
      <c r="AJ49" s="6" t="s">
        <v>144</v>
      </c>
      <c r="AK49" s="4"/>
    </row>
    <row r="50" spans="1:37">
      <c r="A50" s="3" t="s">
        <v>87</v>
      </c>
      <c r="B50" s="3"/>
      <c r="C50" s="3"/>
      <c r="D50" s="3"/>
      <c r="E50" s="3"/>
      <c r="F50" s="3"/>
      <c r="G50" s="3"/>
      <c r="H50" s="3"/>
      <c r="I50" s="3"/>
      <c r="J50" s="104" t="s">
        <v>86</v>
      </c>
      <c r="K50" s="105"/>
      <c r="L50" s="105"/>
      <c r="M50" s="105"/>
      <c r="N50" s="105"/>
      <c r="O50" s="106"/>
      <c r="P50" s="113" t="s">
        <v>145</v>
      </c>
      <c r="Q50" s="114"/>
      <c r="R50" s="114"/>
      <c r="S50" s="114"/>
      <c r="T50" s="114"/>
      <c r="U50" s="114"/>
      <c r="V50" s="114"/>
      <c r="W50" s="114"/>
      <c r="X50" s="114"/>
      <c r="Y50" s="114"/>
      <c r="Z50" s="114"/>
      <c r="AA50" s="114"/>
      <c r="AB50" s="114"/>
      <c r="AC50" s="114"/>
      <c r="AD50" s="114"/>
      <c r="AE50" s="114"/>
      <c r="AF50" s="114"/>
      <c r="AG50" s="114"/>
      <c r="AH50" s="114"/>
      <c r="AI50" s="29" t="str">
        <f t="shared" si="0"/>
        <v>★</v>
      </c>
      <c r="AJ50" s="6" t="s">
        <v>88</v>
      </c>
      <c r="AK50" s="4"/>
    </row>
    <row r="51" spans="1:37">
      <c r="A51" s="3" t="s">
        <v>89</v>
      </c>
      <c r="B51" s="3"/>
      <c r="C51" s="3"/>
      <c r="D51" s="3"/>
      <c r="E51" s="3"/>
      <c r="F51" s="3"/>
      <c r="G51" s="3"/>
      <c r="H51" s="3"/>
      <c r="I51" s="3"/>
      <c r="J51" s="104" t="s">
        <v>86</v>
      </c>
      <c r="K51" s="105"/>
      <c r="L51" s="105"/>
      <c r="M51" s="105"/>
      <c r="N51" s="105"/>
      <c r="O51" s="106"/>
      <c r="P51" s="115" t="s">
        <v>145</v>
      </c>
      <c r="Q51" s="116"/>
      <c r="R51" s="116"/>
      <c r="S51" s="116"/>
      <c r="T51" s="116"/>
      <c r="U51" s="116"/>
      <c r="V51" s="116"/>
      <c r="W51" s="116"/>
      <c r="X51" s="116"/>
      <c r="Y51" s="116"/>
      <c r="Z51" s="116"/>
      <c r="AA51" s="116"/>
      <c r="AB51" s="116"/>
      <c r="AC51" s="116"/>
      <c r="AD51" s="116"/>
      <c r="AE51" s="116"/>
      <c r="AF51" s="116"/>
      <c r="AG51" s="116"/>
      <c r="AH51" s="116"/>
      <c r="AI51" s="29" t="str">
        <f t="shared" si="0"/>
        <v>★</v>
      </c>
      <c r="AJ51" s="6" t="s">
        <v>90</v>
      </c>
      <c r="AK51" s="4"/>
    </row>
    <row r="52" spans="1:37">
      <c r="A52" s="3" t="s">
        <v>91</v>
      </c>
      <c r="B52" s="3"/>
      <c r="C52" s="3"/>
      <c r="D52" s="3"/>
      <c r="E52" s="3"/>
      <c r="F52" s="3"/>
      <c r="G52" s="3"/>
      <c r="H52" s="3"/>
      <c r="I52" s="3"/>
      <c r="J52" s="107" t="s">
        <v>86</v>
      </c>
      <c r="K52" s="108"/>
      <c r="L52" s="108"/>
      <c r="M52" s="108"/>
      <c r="N52" s="108"/>
      <c r="O52" s="109"/>
      <c r="P52" s="115" t="s">
        <v>145</v>
      </c>
      <c r="Q52" s="116"/>
      <c r="R52" s="116"/>
      <c r="S52" s="116"/>
      <c r="T52" s="116"/>
      <c r="U52" s="116"/>
      <c r="V52" s="116"/>
      <c r="W52" s="116"/>
      <c r="X52" s="116"/>
      <c r="Y52" s="116"/>
      <c r="Z52" s="116"/>
      <c r="AA52" s="116"/>
      <c r="AB52" s="116"/>
      <c r="AC52" s="116"/>
      <c r="AD52" s="116"/>
      <c r="AE52" s="116"/>
      <c r="AF52" s="116"/>
      <c r="AG52" s="116"/>
      <c r="AH52" s="116"/>
      <c r="AI52" s="29" t="str">
        <f t="shared" si="0"/>
        <v>★</v>
      </c>
      <c r="AJ52" s="6" t="s">
        <v>92</v>
      </c>
      <c r="AK52" s="4"/>
    </row>
    <row r="53" spans="1:37">
      <c r="A53" s="3" t="s">
        <v>93</v>
      </c>
      <c r="B53" s="3"/>
      <c r="C53" s="3"/>
      <c r="D53" s="3"/>
      <c r="E53" s="3"/>
      <c r="F53" s="3"/>
      <c r="G53" s="3"/>
      <c r="H53" s="3"/>
      <c r="I53" s="3"/>
      <c r="J53" s="104" t="s">
        <v>86</v>
      </c>
      <c r="K53" s="105"/>
      <c r="L53" s="105"/>
      <c r="M53" s="105"/>
      <c r="N53" s="105"/>
      <c r="O53" s="106"/>
      <c r="P53" s="13"/>
      <c r="Q53" s="3"/>
      <c r="R53" s="3"/>
      <c r="S53" s="3"/>
      <c r="T53" s="3"/>
      <c r="U53" s="3"/>
      <c r="V53" s="3"/>
      <c r="W53" s="3"/>
      <c r="X53" s="3"/>
      <c r="Y53" s="3"/>
      <c r="Z53" s="3"/>
      <c r="AA53" s="3"/>
      <c r="AB53" s="3"/>
      <c r="AC53" s="3"/>
      <c r="AD53" s="3"/>
      <c r="AE53" s="3"/>
      <c r="AF53" s="3"/>
      <c r="AG53" s="3"/>
      <c r="AH53" s="3"/>
      <c r="AI53" s="29" t="str">
        <f t="shared" si="0"/>
        <v>★</v>
      </c>
      <c r="AJ53" s="6" t="s">
        <v>94</v>
      </c>
      <c r="AK53" s="4"/>
    </row>
    <row r="54" spans="1:37">
      <c r="A54" s="3" t="s">
        <v>95</v>
      </c>
      <c r="B54" s="3"/>
      <c r="C54" s="3"/>
      <c r="D54" s="3"/>
      <c r="E54" s="3"/>
      <c r="F54" s="3"/>
      <c r="G54" s="3"/>
      <c r="H54" s="3"/>
      <c r="I54" s="3"/>
      <c r="J54" s="104" t="s">
        <v>86</v>
      </c>
      <c r="K54" s="105"/>
      <c r="L54" s="105"/>
      <c r="M54" s="105"/>
      <c r="N54" s="105"/>
      <c r="O54" s="106"/>
      <c r="P54" s="115" t="s">
        <v>145</v>
      </c>
      <c r="Q54" s="116"/>
      <c r="R54" s="116"/>
      <c r="S54" s="116"/>
      <c r="T54" s="116"/>
      <c r="U54" s="116"/>
      <c r="V54" s="116"/>
      <c r="W54" s="116"/>
      <c r="X54" s="116"/>
      <c r="Y54" s="116"/>
      <c r="Z54" s="116"/>
      <c r="AA54" s="116"/>
      <c r="AB54" s="116"/>
      <c r="AC54" s="116"/>
      <c r="AD54" s="116"/>
      <c r="AE54" s="116"/>
      <c r="AF54" s="116"/>
      <c r="AG54" s="116"/>
      <c r="AH54" s="116"/>
      <c r="AI54" s="29" t="str">
        <f t="shared" si="0"/>
        <v>★</v>
      </c>
      <c r="AJ54" s="6" t="s">
        <v>96</v>
      </c>
      <c r="AK54" s="4"/>
    </row>
    <row r="55" spans="1:37">
      <c r="A55" s="3" t="s">
        <v>97</v>
      </c>
      <c r="B55" s="3"/>
      <c r="C55" s="3"/>
      <c r="D55" s="3"/>
      <c r="E55" s="3"/>
      <c r="F55" s="3"/>
      <c r="G55" s="3"/>
      <c r="H55" s="3"/>
      <c r="I55" s="3"/>
      <c r="J55" s="104" t="s">
        <v>86</v>
      </c>
      <c r="K55" s="105"/>
      <c r="L55" s="105"/>
      <c r="M55" s="105"/>
      <c r="N55" s="105"/>
      <c r="O55" s="106"/>
      <c r="P55" s="3"/>
      <c r="Q55" s="3"/>
      <c r="R55" s="3"/>
      <c r="T55" s="3"/>
      <c r="U55" s="3"/>
      <c r="V55" s="3"/>
      <c r="W55" s="3"/>
      <c r="X55" s="3"/>
      <c r="Y55" s="3"/>
      <c r="Z55" s="3"/>
      <c r="AA55" s="3"/>
      <c r="AB55" s="22"/>
      <c r="AC55" s="22"/>
      <c r="AD55" s="22"/>
      <c r="AE55" s="22"/>
      <c r="AF55" s="22"/>
      <c r="AG55" s="22"/>
      <c r="AH55" s="22"/>
      <c r="AI55" s="29" t="str">
        <f t="shared" si="0"/>
        <v>★</v>
      </c>
      <c r="AJ55" s="2" t="s">
        <v>98</v>
      </c>
      <c r="AK55" s="4"/>
    </row>
    <row r="56" spans="1:37">
      <c r="A56" s="3" t="s">
        <v>99</v>
      </c>
      <c r="B56" s="3"/>
      <c r="C56" s="3"/>
      <c r="D56" s="3"/>
      <c r="E56" s="3"/>
      <c r="F56" s="3"/>
      <c r="G56" s="3"/>
      <c r="H56" s="3"/>
      <c r="I56" s="3"/>
      <c r="J56" s="104" t="s">
        <v>86</v>
      </c>
      <c r="K56" s="105"/>
      <c r="L56" s="105"/>
      <c r="M56" s="105"/>
      <c r="N56" s="105"/>
      <c r="O56" s="106"/>
      <c r="P56" s="3"/>
      <c r="Q56" s="3"/>
      <c r="R56" s="3"/>
      <c r="S56" s="3"/>
      <c r="T56" s="3"/>
      <c r="U56" s="3"/>
      <c r="V56" s="3"/>
      <c r="W56" s="3"/>
      <c r="X56" s="3"/>
      <c r="Y56" s="3"/>
      <c r="Z56" s="3"/>
      <c r="AA56" s="3"/>
      <c r="AB56" s="22"/>
      <c r="AC56" s="22"/>
      <c r="AD56" s="22"/>
      <c r="AE56" s="22"/>
      <c r="AF56" s="22"/>
      <c r="AG56" s="22"/>
      <c r="AH56" s="22"/>
      <c r="AI56" s="29" t="str">
        <f t="shared" si="0"/>
        <v>★</v>
      </c>
      <c r="AJ56" s="2" t="s">
        <v>100</v>
      </c>
      <c r="AK56" s="4"/>
    </row>
    <row r="57" spans="1:37">
      <c r="A57" s="16" t="s">
        <v>101</v>
      </c>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03">
        <f>LEN(B58)</f>
        <v>0</v>
      </c>
      <c r="AE57" s="103"/>
      <c r="AF57" s="103"/>
      <c r="AG57" s="16" t="s">
        <v>114</v>
      </c>
      <c r="AH57" s="16"/>
      <c r="AI57" s="29"/>
      <c r="AJ57" s="2" t="s">
        <v>102</v>
      </c>
    </row>
    <row r="58" spans="1:37">
      <c r="A58" s="16"/>
      <c r="B58" s="94"/>
      <c r="C58" s="95"/>
      <c r="D58" s="95"/>
      <c r="E58" s="95"/>
      <c r="F58" s="95"/>
      <c r="G58" s="9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6"/>
      <c r="AI58" s="29" t="str">
        <f>IF(B58="","★","")</f>
        <v>★</v>
      </c>
      <c r="AJ58" s="14"/>
    </row>
    <row r="59" spans="1:37">
      <c r="A59" s="16"/>
      <c r="B59" s="97"/>
      <c r="C59" s="98"/>
      <c r="D59" s="98"/>
      <c r="E59" s="98"/>
      <c r="F59" s="98"/>
      <c r="G59" s="98"/>
      <c r="H59" s="98"/>
      <c r="I59" s="98"/>
      <c r="J59" s="98"/>
      <c r="K59" s="98"/>
      <c r="L59" s="98"/>
      <c r="M59" s="98"/>
      <c r="N59" s="98"/>
      <c r="O59" s="98"/>
      <c r="P59" s="98"/>
      <c r="Q59" s="98"/>
      <c r="R59" s="98"/>
      <c r="S59" s="98"/>
      <c r="T59" s="98"/>
      <c r="U59" s="98"/>
      <c r="V59" s="98"/>
      <c r="W59" s="98"/>
      <c r="X59" s="98"/>
      <c r="Y59" s="98"/>
      <c r="Z59" s="98"/>
      <c r="AA59" s="98"/>
      <c r="AB59" s="98"/>
      <c r="AC59" s="98"/>
      <c r="AD59" s="98"/>
      <c r="AE59" s="98"/>
      <c r="AF59" s="98"/>
      <c r="AG59" s="98"/>
      <c r="AH59" s="99"/>
      <c r="AI59" s="29"/>
      <c r="AJ59" s="2"/>
    </row>
    <row r="60" spans="1:37">
      <c r="A60" s="16"/>
      <c r="B60" s="97"/>
      <c r="C60" s="98"/>
      <c r="D60" s="98"/>
      <c r="E60" s="98"/>
      <c r="F60" s="98"/>
      <c r="G60" s="98"/>
      <c r="H60" s="98"/>
      <c r="I60" s="98"/>
      <c r="J60" s="98"/>
      <c r="K60" s="98"/>
      <c r="L60" s="98"/>
      <c r="M60" s="98"/>
      <c r="N60" s="98"/>
      <c r="O60" s="98"/>
      <c r="P60" s="98"/>
      <c r="Q60" s="98"/>
      <c r="R60" s="98"/>
      <c r="S60" s="98"/>
      <c r="T60" s="98"/>
      <c r="U60" s="98"/>
      <c r="V60" s="98"/>
      <c r="W60" s="98"/>
      <c r="X60" s="98"/>
      <c r="Y60" s="98"/>
      <c r="Z60" s="98"/>
      <c r="AA60" s="98"/>
      <c r="AB60" s="98"/>
      <c r="AC60" s="98"/>
      <c r="AD60" s="98"/>
      <c r="AE60" s="98"/>
      <c r="AF60" s="98"/>
      <c r="AG60" s="98"/>
      <c r="AH60" s="99"/>
      <c r="AI60" s="29"/>
      <c r="AJ60" s="2"/>
    </row>
    <row r="61" spans="1:37">
      <c r="A61" s="16"/>
      <c r="B61" s="97"/>
      <c r="C61" s="98"/>
      <c r="D61" s="98"/>
      <c r="E61" s="98"/>
      <c r="F61" s="98"/>
      <c r="G61" s="98"/>
      <c r="H61" s="98"/>
      <c r="I61" s="98"/>
      <c r="J61" s="98"/>
      <c r="K61" s="98"/>
      <c r="L61" s="98"/>
      <c r="M61" s="98"/>
      <c r="N61" s="98"/>
      <c r="O61" s="98"/>
      <c r="P61" s="98"/>
      <c r="Q61" s="98"/>
      <c r="R61" s="98"/>
      <c r="S61" s="98"/>
      <c r="T61" s="98"/>
      <c r="U61" s="98"/>
      <c r="V61" s="98"/>
      <c r="W61" s="98"/>
      <c r="X61" s="98"/>
      <c r="Y61" s="98"/>
      <c r="Z61" s="98"/>
      <c r="AA61" s="98"/>
      <c r="AB61" s="98"/>
      <c r="AC61" s="98"/>
      <c r="AD61" s="98"/>
      <c r="AE61" s="98"/>
      <c r="AF61" s="98"/>
      <c r="AG61" s="98"/>
      <c r="AH61" s="99"/>
      <c r="AI61" s="29"/>
      <c r="AJ61" s="2"/>
    </row>
    <row r="62" spans="1:37">
      <c r="A62" s="16"/>
      <c r="B62" s="97"/>
      <c r="C62" s="98"/>
      <c r="D62" s="98"/>
      <c r="E62" s="98"/>
      <c r="F62" s="98"/>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9"/>
      <c r="AI62" s="29"/>
      <c r="AJ62" s="2"/>
    </row>
    <row r="63" spans="1:37">
      <c r="A63" s="16"/>
      <c r="B63" s="97"/>
      <c r="C63" s="98"/>
      <c r="D63" s="98"/>
      <c r="E63" s="98"/>
      <c r="F63" s="98"/>
      <c r="G63" s="98"/>
      <c r="H63" s="98"/>
      <c r="I63" s="98"/>
      <c r="J63" s="98"/>
      <c r="K63" s="98"/>
      <c r="L63" s="98"/>
      <c r="M63" s="98"/>
      <c r="N63" s="98"/>
      <c r="O63" s="98"/>
      <c r="P63" s="98"/>
      <c r="Q63" s="98"/>
      <c r="R63" s="98"/>
      <c r="S63" s="98"/>
      <c r="T63" s="98"/>
      <c r="U63" s="98"/>
      <c r="V63" s="98"/>
      <c r="W63" s="98"/>
      <c r="X63" s="98"/>
      <c r="Y63" s="98"/>
      <c r="Z63" s="98"/>
      <c r="AA63" s="98"/>
      <c r="AB63" s="98"/>
      <c r="AC63" s="98"/>
      <c r="AD63" s="98"/>
      <c r="AE63" s="98"/>
      <c r="AF63" s="98"/>
      <c r="AG63" s="98"/>
      <c r="AH63" s="99"/>
      <c r="AI63" s="29"/>
      <c r="AJ63" s="2"/>
    </row>
    <row r="64" spans="1:37">
      <c r="A64" s="16"/>
      <c r="B64" s="97"/>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9"/>
      <c r="AI64" s="29"/>
      <c r="AJ64" s="2"/>
    </row>
    <row r="65" spans="1:47">
      <c r="A65" s="16"/>
      <c r="B65" s="97"/>
      <c r="C65" s="98"/>
      <c r="D65" s="98"/>
      <c r="E65" s="98"/>
      <c r="F65" s="98"/>
      <c r="G65" s="98"/>
      <c r="H65" s="98"/>
      <c r="I65" s="98"/>
      <c r="J65" s="98"/>
      <c r="K65" s="98"/>
      <c r="L65" s="98"/>
      <c r="M65" s="98"/>
      <c r="N65" s="98"/>
      <c r="O65" s="98"/>
      <c r="P65" s="98"/>
      <c r="Q65" s="98"/>
      <c r="R65" s="98"/>
      <c r="S65" s="98"/>
      <c r="T65" s="98"/>
      <c r="U65" s="98"/>
      <c r="V65" s="98"/>
      <c r="W65" s="98"/>
      <c r="X65" s="98"/>
      <c r="Y65" s="98"/>
      <c r="Z65" s="98"/>
      <c r="AA65" s="98"/>
      <c r="AB65" s="98"/>
      <c r="AC65" s="98"/>
      <c r="AD65" s="98"/>
      <c r="AE65" s="98"/>
      <c r="AF65" s="98"/>
      <c r="AG65" s="98"/>
      <c r="AH65" s="99"/>
      <c r="AI65" s="29"/>
      <c r="AJ65" s="2"/>
    </row>
    <row r="66" spans="1:47">
      <c r="A66" s="16"/>
      <c r="B66" s="97"/>
      <c r="C66" s="98"/>
      <c r="D66" s="98"/>
      <c r="E66" s="98"/>
      <c r="F66" s="98"/>
      <c r="G66" s="98"/>
      <c r="H66" s="98"/>
      <c r="I66" s="98"/>
      <c r="J66" s="98"/>
      <c r="K66" s="98"/>
      <c r="L66" s="98"/>
      <c r="M66" s="98"/>
      <c r="N66" s="98"/>
      <c r="O66" s="98"/>
      <c r="P66" s="98"/>
      <c r="Q66" s="98"/>
      <c r="R66" s="98"/>
      <c r="S66" s="98"/>
      <c r="T66" s="98"/>
      <c r="U66" s="98"/>
      <c r="V66" s="98"/>
      <c r="W66" s="98"/>
      <c r="X66" s="98"/>
      <c r="Y66" s="98"/>
      <c r="Z66" s="98"/>
      <c r="AA66" s="98"/>
      <c r="AB66" s="98"/>
      <c r="AC66" s="98"/>
      <c r="AD66" s="98"/>
      <c r="AE66" s="98"/>
      <c r="AF66" s="98"/>
      <c r="AG66" s="98"/>
      <c r="AH66" s="99"/>
      <c r="AI66" s="29"/>
      <c r="AJ66" s="2"/>
    </row>
    <row r="67" spans="1:47">
      <c r="A67" s="16"/>
      <c r="B67" s="97"/>
      <c r="C67" s="98"/>
      <c r="D67" s="98"/>
      <c r="E67" s="98"/>
      <c r="F67" s="98"/>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98"/>
      <c r="AG67" s="98"/>
      <c r="AH67" s="99"/>
      <c r="AI67" s="29"/>
      <c r="AJ67" s="2"/>
    </row>
    <row r="68" spans="1:47">
      <c r="A68" s="16"/>
      <c r="B68" s="100"/>
      <c r="C68" s="101"/>
      <c r="D68" s="101"/>
      <c r="E68" s="101"/>
      <c r="F68" s="101"/>
      <c r="G68" s="101"/>
      <c r="H68" s="101"/>
      <c r="I68" s="101"/>
      <c r="J68" s="101"/>
      <c r="K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2"/>
      <c r="AI68" s="29"/>
    </row>
    <row r="69" spans="1:47">
      <c r="A69" s="3" t="s">
        <v>103</v>
      </c>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29"/>
      <c r="AJ69" s="17" t="s">
        <v>104</v>
      </c>
      <c r="AK69" s="4"/>
    </row>
    <row r="70" spans="1:47">
      <c r="A70" s="3"/>
      <c r="B70" s="85"/>
      <c r="C70" s="86"/>
      <c r="D70" s="86"/>
      <c r="E70" s="86"/>
      <c r="F70" s="86"/>
      <c r="G70" s="86"/>
      <c r="H70" s="86"/>
      <c r="I70" s="86"/>
      <c r="J70" s="86"/>
      <c r="K70" s="86"/>
      <c r="L70" s="86"/>
      <c r="M70" s="86"/>
      <c r="N70" s="86"/>
      <c r="O70" s="86"/>
      <c r="P70" s="86"/>
      <c r="Q70" s="86"/>
      <c r="R70" s="86"/>
      <c r="S70" s="86"/>
      <c r="T70" s="86"/>
      <c r="U70" s="86"/>
      <c r="V70" s="86"/>
      <c r="W70" s="86"/>
      <c r="X70" s="86"/>
      <c r="Y70" s="86"/>
      <c r="Z70" s="86"/>
      <c r="AA70" s="86"/>
      <c r="AB70" s="86"/>
      <c r="AC70" s="86"/>
      <c r="AD70" s="86"/>
      <c r="AE70" s="86"/>
      <c r="AF70" s="86"/>
      <c r="AG70" s="86"/>
      <c r="AH70" s="87"/>
      <c r="AI70" s="29" t="str">
        <f>IF(B70="","★","")</f>
        <v>★</v>
      </c>
      <c r="AJ70" s="4"/>
      <c r="AK70" s="10" t="s">
        <v>105</v>
      </c>
    </row>
    <row r="71" spans="1:47">
      <c r="A71" s="3"/>
      <c r="B71" s="88"/>
      <c r="C71" s="89"/>
      <c r="D71" s="89"/>
      <c r="E71" s="89"/>
      <c r="F71" s="89"/>
      <c r="G71" s="89"/>
      <c r="H71" s="89"/>
      <c r="I71" s="89"/>
      <c r="J71" s="89"/>
      <c r="K71" s="89"/>
      <c r="L71" s="89"/>
      <c r="M71" s="89"/>
      <c r="N71" s="89"/>
      <c r="O71" s="89"/>
      <c r="P71" s="89"/>
      <c r="Q71" s="89"/>
      <c r="R71" s="89"/>
      <c r="S71" s="89"/>
      <c r="T71" s="89"/>
      <c r="U71" s="89"/>
      <c r="V71" s="89"/>
      <c r="W71" s="89"/>
      <c r="X71" s="89"/>
      <c r="Y71" s="89"/>
      <c r="Z71" s="89"/>
      <c r="AA71" s="89"/>
      <c r="AB71" s="89"/>
      <c r="AC71" s="89"/>
      <c r="AD71" s="89"/>
      <c r="AE71" s="89"/>
      <c r="AF71" s="89"/>
      <c r="AG71" s="89"/>
      <c r="AH71" s="90"/>
      <c r="AI71" s="29"/>
      <c r="AJ71" s="4"/>
      <c r="AK71" s="10" t="s">
        <v>106</v>
      </c>
    </row>
    <row r="72" spans="1:47">
      <c r="A72" s="3"/>
      <c r="B72" s="88"/>
      <c r="C72" s="89"/>
      <c r="D72" s="89"/>
      <c r="E72" s="89"/>
      <c r="F72" s="89"/>
      <c r="G72" s="89"/>
      <c r="H72" s="89"/>
      <c r="I72" s="89"/>
      <c r="J72" s="89"/>
      <c r="K72" s="89"/>
      <c r="L72" s="89"/>
      <c r="M72" s="89"/>
      <c r="N72" s="89"/>
      <c r="O72" s="89"/>
      <c r="P72" s="89"/>
      <c r="Q72" s="89"/>
      <c r="R72" s="89"/>
      <c r="S72" s="89"/>
      <c r="T72" s="89"/>
      <c r="U72" s="89"/>
      <c r="V72" s="89"/>
      <c r="W72" s="89"/>
      <c r="X72" s="89"/>
      <c r="Y72" s="89"/>
      <c r="Z72" s="89"/>
      <c r="AA72" s="89"/>
      <c r="AB72" s="89"/>
      <c r="AC72" s="89"/>
      <c r="AD72" s="89"/>
      <c r="AE72" s="89"/>
      <c r="AF72" s="89"/>
      <c r="AG72" s="89"/>
      <c r="AH72" s="90"/>
      <c r="AI72" s="29"/>
      <c r="AJ72" s="4"/>
      <c r="AL72" s="10" t="s">
        <v>107</v>
      </c>
    </row>
    <row r="73" spans="1:47">
      <c r="A73" s="3"/>
      <c r="B73" s="88"/>
      <c r="C73" s="89"/>
      <c r="D73" s="89"/>
      <c r="E73" s="89"/>
      <c r="F73" s="89"/>
      <c r="G73" s="89"/>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90"/>
      <c r="AI73" s="29"/>
      <c r="AJ73" s="19"/>
      <c r="AL73" s="10" t="s">
        <v>108</v>
      </c>
      <c r="AM73" s="19"/>
      <c r="AN73" s="19"/>
      <c r="AO73" s="19"/>
      <c r="AP73" s="19"/>
      <c r="AQ73" s="19"/>
      <c r="AR73" s="19"/>
      <c r="AS73" s="19"/>
      <c r="AT73" s="18"/>
      <c r="AU73" s="18"/>
    </row>
    <row r="74" spans="1:47">
      <c r="A74" s="3"/>
      <c r="B74" s="88"/>
      <c r="C74" s="89"/>
      <c r="D74" s="89"/>
      <c r="E74" s="89"/>
      <c r="F74" s="89"/>
      <c r="G74" s="89"/>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90"/>
      <c r="AI74" s="29"/>
      <c r="AJ74" s="4"/>
      <c r="AL74" s="10" t="s">
        <v>109</v>
      </c>
    </row>
    <row r="75" spans="1:47">
      <c r="A75" s="3"/>
      <c r="B75" s="88"/>
      <c r="C75" s="89"/>
      <c r="D75" s="89"/>
      <c r="E75" s="89"/>
      <c r="F75" s="89"/>
      <c r="G75" s="89"/>
      <c r="H75" s="89"/>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90"/>
      <c r="AI75" s="29"/>
      <c r="AJ75" s="4"/>
      <c r="AL75" s="10" t="s">
        <v>110</v>
      </c>
    </row>
    <row r="76" spans="1:47">
      <c r="A76" s="3"/>
      <c r="B76" s="88"/>
      <c r="C76" s="89"/>
      <c r="D76" s="89"/>
      <c r="E76" s="89"/>
      <c r="F76" s="89"/>
      <c r="G76" s="89"/>
      <c r="H76" s="89"/>
      <c r="I76" s="89"/>
      <c r="J76" s="89"/>
      <c r="K76" s="89"/>
      <c r="L76" s="89"/>
      <c r="M76" s="89"/>
      <c r="N76" s="89"/>
      <c r="O76" s="89"/>
      <c r="P76" s="89"/>
      <c r="Q76" s="89"/>
      <c r="R76" s="89"/>
      <c r="S76" s="89"/>
      <c r="T76" s="89"/>
      <c r="U76" s="89"/>
      <c r="V76" s="89"/>
      <c r="W76" s="89"/>
      <c r="X76" s="89"/>
      <c r="Y76" s="89"/>
      <c r="Z76" s="89"/>
      <c r="AA76" s="89"/>
      <c r="AB76" s="89"/>
      <c r="AC76" s="89"/>
      <c r="AD76" s="89"/>
      <c r="AE76" s="89"/>
      <c r="AF76" s="89"/>
      <c r="AG76" s="89"/>
      <c r="AH76" s="90"/>
      <c r="AI76" s="29"/>
      <c r="AJ76" s="4"/>
      <c r="AK76" s="10"/>
    </row>
    <row r="77" spans="1:47">
      <c r="A77" s="3"/>
      <c r="B77" s="91"/>
      <c r="C77" s="92"/>
      <c r="D77" s="92"/>
      <c r="E77" s="92"/>
      <c r="F77" s="92"/>
      <c r="G77" s="92"/>
      <c r="H77" s="92"/>
      <c r="I77" s="92"/>
      <c r="J77" s="92"/>
      <c r="K77" s="92"/>
      <c r="L77" s="92"/>
      <c r="M77" s="92"/>
      <c r="N77" s="92"/>
      <c r="O77" s="92"/>
      <c r="P77" s="92"/>
      <c r="Q77" s="92"/>
      <c r="R77" s="92"/>
      <c r="S77" s="92"/>
      <c r="T77" s="92"/>
      <c r="U77" s="92"/>
      <c r="V77" s="92"/>
      <c r="W77" s="92"/>
      <c r="X77" s="92"/>
      <c r="Y77" s="92"/>
      <c r="Z77" s="92"/>
      <c r="AA77" s="92"/>
      <c r="AB77" s="92"/>
      <c r="AC77" s="92"/>
      <c r="AD77" s="92"/>
      <c r="AE77" s="92"/>
      <c r="AF77" s="92"/>
      <c r="AG77" s="92"/>
      <c r="AH77" s="93"/>
      <c r="AI77" s="29"/>
      <c r="AJ77" s="4"/>
    </row>
    <row r="78" spans="1:47">
      <c r="A78" s="3" t="s">
        <v>111</v>
      </c>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29"/>
      <c r="AJ78" s="2" t="s">
        <v>112</v>
      </c>
      <c r="AK78" s="6"/>
    </row>
    <row r="79" spans="1:47">
      <c r="A79" s="3"/>
      <c r="B79" s="85"/>
      <c r="C79" s="86"/>
      <c r="D79" s="86"/>
      <c r="E79" s="86"/>
      <c r="F79" s="86"/>
      <c r="G79" s="86"/>
      <c r="H79" s="86"/>
      <c r="I79" s="86"/>
      <c r="J79" s="86"/>
      <c r="K79" s="86"/>
      <c r="L79" s="86"/>
      <c r="M79" s="86"/>
      <c r="N79" s="86"/>
      <c r="O79" s="86"/>
      <c r="P79" s="86"/>
      <c r="Q79" s="86"/>
      <c r="R79" s="86"/>
      <c r="S79" s="86"/>
      <c r="T79" s="86"/>
      <c r="U79" s="86"/>
      <c r="V79" s="86"/>
      <c r="W79" s="86"/>
      <c r="X79" s="86"/>
      <c r="Y79" s="86"/>
      <c r="Z79" s="86"/>
      <c r="AA79" s="86"/>
      <c r="AB79" s="86"/>
      <c r="AC79" s="86"/>
      <c r="AD79" s="86"/>
      <c r="AE79" s="86"/>
      <c r="AF79" s="86"/>
      <c r="AG79" s="86"/>
      <c r="AH79" s="87"/>
      <c r="AI79" s="31"/>
      <c r="AJ79" s="6"/>
      <c r="AK79" s="10" t="s">
        <v>113</v>
      </c>
    </row>
    <row r="80" spans="1:47">
      <c r="A80" s="3"/>
      <c r="B80" s="88"/>
      <c r="C80" s="89"/>
      <c r="D80" s="89"/>
      <c r="E80" s="89"/>
      <c r="F80" s="89"/>
      <c r="G80" s="89"/>
      <c r="H80" s="89"/>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89"/>
      <c r="AH80" s="90"/>
      <c r="AI80" s="31"/>
      <c r="AJ80" s="6"/>
      <c r="AK80" s="10"/>
    </row>
    <row r="81" spans="1:35">
      <c r="A81" s="3"/>
      <c r="B81" s="91"/>
      <c r="C81" s="92"/>
      <c r="D81" s="92"/>
      <c r="E81" s="92"/>
      <c r="F81" s="92"/>
      <c r="G81" s="92"/>
      <c r="H81" s="92"/>
      <c r="I81" s="92"/>
      <c r="J81" s="92"/>
      <c r="K81" s="92"/>
      <c r="L81" s="92"/>
      <c r="M81" s="92"/>
      <c r="N81" s="92"/>
      <c r="O81" s="92"/>
      <c r="P81" s="92"/>
      <c r="Q81" s="92"/>
      <c r="R81" s="92"/>
      <c r="S81" s="92"/>
      <c r="T81" s="92"/>
      <c r="U81" s="92"/>
      <c r="V81" s="92"/>
      <c r="W81" s="92"/>
      <c r="X81" s="92"/>
      <c r="Y81" s="92"/>
      <c r="Z81" s="92"/>
      <c r="AA81" s="92"/>
      <c r="AB81" s="92"/>
      <c r="AC81" s="92"/>
      <c r="AD81" s="92"/>
      <c r="AE81" s="92"/>
      <c r="AF81" s="92"/>
      <c r="AG81" s="92"/>
      <c r="AH81" s="93"/>
      <c r="AI81" s="31"/>
    </row>
    <row r="82" spans="1:35">
      <c r="AI82" s="30"/>
    </row>
  </sheetData>
  <protectedRanges>
    <protectedRange sqref="AB2:AH3 F4:AH4 H7:AH8 F5:M5 L26:T27 G6:AH6 G15:AH16 J12:AH14 J18:AH23 W27 B34:AH38 Y27:AG32" name="範囲1"/>
    <protectedRange sqref="J50:O54 B48:AH48 J49:AH49 Q50:AG52 Q54:AG54" name="範囲1_3"/>
  </protectedRanges>
  <mergeCells count="54">
    <mergeCell ref="C30:I30"/>
    <mergeCell ref="J30:AH30"/>
    <mergeCell ref="C17:C21"/>
    <mergeCell ref="D17:I17"/>
    <mergeCell ref="D21:I21"/>
    <mergeCell ref="D18:I18"/>
    <mergeCell ref="D19:I19"/>
    <mergeCell ref="D20:I20"/>
    <mergeCell ref="J20:P20"/>
    <mergeCell ref="Y26:AG26"/>
    <mergeCell ref="Y28:AG28"/>
    <mergeCell ref="L25:T25"/>
    <mergeCell ref="J17:AH17"/>
    <mergeCell ref="J18:AH18"/>
    <mergeCell ref="L28:T28"/>
    <mergeCell ref="L26:T26"/>
    <mergeCell ref="L27:T27"/>
    <mergeCell ref="J21:AH21"/>
    <mergeCell ref="J19:AH19"/>
    <mergeCell ref="C12:C15"/>
    <mergeCell ref="J12:AH12"/>
    <mergeCell ref="J13:AH13"/>
    <mergeCell ref="D15:I15"/>
    <mergeCell ref="D12:I12"/>
    <mergeCell ref="D13:I13"/>
    <mergeCell ref="D14:I14"/>
    <mergeCell ref="J15:AH15"/>
    <mergeCell ref="J14:AH14"/>
    <mergeCell ref="AB2:AH2"/>
    <mergeCell ref="AB3:AH3"/>
    <mergeCell ref="H8:AH8"/>
    <mergeCell ref="H4:AH4"/>
    <mergeCell ref="H5:AH5"/>
    <mergeCell ref="H6:AH6"/>
    <mergeCell ref="H7:AH7"/>
    <mergeCell ref="B79:AH81"/>
    <mergeCell ref="J53:O53"/>
    <mergeCell ref="J54:O54"/>
    <mergeCell ref="J55:O55"/>
    <mergeCell ref="J56:O56"/>
    <mergeCell ref="P54:AH54"/>
    <mergeCell ref="P49:AH49"/>
    <mergeCell ref="B34:AH38"/>
    <mergeCell ref="B58:AH68"/>
    <mergeCell ref="B70:AH77"/>
    <mergeCell ref="AD57:AF57"/>
    <mergeCell ref="J49:O49"/>
    <mergeCell ref="J50:O50"/>
    <mergeCell ref="J51:O51"/>
    <mergeCell ref="J52:O52"/>
    <mergeCell ref="B48:AH48"/>
    <mergeCell ref="P50:AH50"/>
    <mergeCell ref="P51:AH51"/>
    <mergeCell ref="P52:AH52"/>
  </mergeCells>
  <phoneticPr fontId="3"/>
  <conditionalFormatting sqref="A10:AH10">
    <cfRule type="expression" dxfId="28" priority="118">
      <formula>AND($A$10=FALSE,#REF!=FALSE,#REF!=FALSE,#REF!=FALSE)</formula>
    </cfRule>
  </conditionalFormatting>
  <conditionalFormatting sqref="B34">
    <cfRule type="expression" dxfId="27" priority="89">
      <formula>$B$34=""</formula>
    </cfRule>
  </conditionalFormatting>
  <conditionalFormatting sqref="B48">
    <cfRule type="containsBlanks" dxfId="26" priority="5">
      <formula>LEN(TRIM(B48))=0</formula>
    </cfRule>
    <cfRule type="expression" dxfId="25" priority="15">
      <formula>_xlfn.IFS(OR($H$8="食品・飲料",$H$8="モノ"),$B$37="")</formula>
    </cfRule>
  </conditionalFormatting>
  <conditionalFormatting sqref="B58 B70">
    <cfRule type="containsBlanks" dxfId="24" priority="65">
      <formula>LEN(TRIM(B58))=0</formula>
    </cfRule>
  </conditionalFormatting>
  <conditionalFormatting sqref="H4:AH8">
    <cfRule type="containsBlanks" dxfId="23" priority="59">
      <formula>LEN(TRIM(H4))=0</formula>
    </cfRule>
  </conditionalFormatting>
  <conditionalFormatting sqref="J12:J14">
    <cfRule type="expression" dxfId="22" priority="106">
      <formula>$A$10=TRUE</formula>
    </cfRule>
  </conditionalFormatting>
  <conditionalFormatting sqref="J18:J20">
    <cfRule type="expression" dxfId="21" priority="100">
      <formula>$A$10=TRUE</formula>
    </cfRule>
  </conditionalFormatting>
  <conditionalFormatting sqref="J49">
    <cfRule type="expression" dxfId="20" priority="23">
      <formula>J49=""</formula>
    </cfRule>
  </conditionalFormatting>
  <conditionalFormatting sqref="J55">
    <cfRule type="expression" dxfId="19" priority="17">
      <formula>#REF!&lt;&gt;""</formula>
    </cfRule>
  </conditionalFormatting>
  <conditionalFormatting sqref="J55:J56">
    <cfRule type="expression" dxfId="18" priority="18">
      <formula>OR(#REF!="ヤマト運輸",#REF!="佐川急便",#REF!="ゆうパック",#REF!="その他")</formula>
    </cfRule>
  </conditionalFormatting>
  <conditionalFormatting sqref="J56">
    <cfRule type="expression" dxfId="17" priority="12">
      <formula>#REF!&lt;&gt;""</formula>
    </cfRule>
  </conditionalFormatting>
  <conditionalFormatting sqref="J49:O56">
    <cfRule type="containsText" dxfId="16" priority="4" operator="containsText" text="（選択してください）">
      <formula>NOT(ISERROR(SEARCH("（選択してください）",J49)))</formula>
    </cfRule>
  </conditionalFormatting>
  <conditionalFormatting sqref="J50:O54">
    <cfRule type="expression" dxfId="15" priority="24">
      <formula>J50=""</formula>
    </cfRule>
  </conditionalFormatting>
  <conditionalFormatting sqref="J13:AH14 J18:AH19 J20 J12">
    <cfRule type="expression" dxfId="14" priority="99">
      <formula>J12&lt;&gt;""</formula>
    </cfRule>
  </conditionalFormatting>
  <conditionalFormatting sqref="J13:AH14 J18:AH19 J20:P20">
    <cfRule type="containsBlanks" dxfId="13" priority="7">
      <formula>LEN(TRIM(J13))=0</formula>
    </cfRule>
  </conditionalFormatting>
  <conditionalFormatting sqref="L25:T25">
    <cfRule type="containsBlanks" dxfId="12" priority="6">
      <formula>LEN(TRIM(L25))=0</formula>
    </cfRule>
  </conditionalFormatting>
  <conditionalFormatting sqref="L26:T27">
    <cfRule type="expression" dxfId="11" priority="91">
      <formula>COUNTIF(L26,"")=1</formula>
    </cfRule>
  </conditionalFormatting>
  <conditionalFormatting sqref="Y28:AG28">
    <cfRule type="cellIs" dxfId="10" priority="1" operator="lessThanOrEqual">
      <formula>0.5</formula>
    </cfRule>
  </conditionalFormatting>
  <conditionalFormatting sqref="AB2:AH3 P49">
    <cfRule type="expression" dxfId="9" priority="73">
      <formula>P2=""</formula>
    </cfRule>
  </conditionalFormatting>
  <dataValidations xWindow="159" yWindow="362" count="14">
    <dataValidation type="whole" imeMode="halfAlpha" operator="greaterThanOrEqual" allowBlank="1" showInputMessage="1" showErrorMessage="1" sqref="L26:T27" xr:uid="{7F118FF9-C79F-4CD3-8405-E583815CBF8E}">
      <formula1>0</formula1>
    </dataValidation>
    <dataValidation type="date" imeMode="halfAlpha" operator="greaterThanOrEqual" allowBlank="1" showInputMessage="1" showErrorMessage="1" promptTitle="入力方法" prompt="半角で「4/1」等_x000a_と入力してください。" sqref="AB3:AH3" xr:uid="{5A0BF21F-A276-4A68-9341-61030817579F}">
      <formula1>1</formula1>
    </dataValidation>
    <dataValidation type="list" allowBlank="1" showInputMessage="1" showErrorMessage="1" sqref="AB2:AH2" xr:uid="{5E828D06-BB43-4344-B18E-A8359D43C1F0}">
      <formula1>"新規／追加,変更"</formula1>
    </dataValidation>
    <dataValidation type="list" allowBlank="1" showInputMessage="1" showErrorMessage="1" sqref="H8:AH8" xr:uid="{2CFC76BA-03E9-485B-B0E7-86369DCF2F03}">
      <formula1>"食品・飲料,モノ,その他"</formula1>
    </dataValidation>
    <dataValidation imeMode="halfAlpha" allowBlank="1" showInputMessage="1" showErrorMessage="1" sqref="L25 M32:T32 L28:T29 L31:L32" xr:uid="{848C8D22-C165-49B7-B122-88595B89DCDB}"/>
    <dataValidation type="list" allowBlank="1" showInputMessage="1" showErrorMessage="1" sqref="J55:O56" xr:uid="{3947BF53-24D9-49E9-9626-2787FD41C36C}">
      <formula1>"（選択してください）,指定可能,指定不可能"</formula1>
    </dataValidation>
    <dataValidation type="list" allowBlank="1" showInputMessage="1" showErrorMessage="1" sqref="J49:O49" xr:uid="{D5A14819-0634-46F2-9858-AC536151DDC0}">
      <formula1>"（選択してください）,賞味,消費,利用"</formula1>
    </dataValidation>
    <dataValidation type="list" allowBlank="1" showInputMessage="1" showErrorMessage="1" sqref="J54:O54" xr:uid="{5E163EC2-AD10-4B08-8877-CA3F7B2AD5BB}">
      <formula1>"（選択してください）,14営業日程度で発送,30営業日程度で発送,その他"</formula1>
    </dataValidation>
    <dataValidation type="list" allowBlank="1" showInputMessage="1" showErrorMessage="1" sqref="J50:O50" xr:uid="{2D3C0751-4DA0-4663-BA34-63F82AE2A3D9}">
      <formula1>"（選択してください）,通年,期間限定"</formula1>
    </dataValidation>
    <dataValidation type="list" allowBlank="1" showInputMessage="1" showErrorMessage="1" sqref="J51:O51" xr:uid="{96BB1612-5ED2-403C-86EB-7209A61AADEE}">
      <formula1>"（選択してください）,制限なし,数量限定"</formula1>
    </dataValidation>
    <dataValidation type="list" allowBlank="1" showInputMessage="1" showErrorMessage="1" prompt="※チケット類は、日本郵便以外の配送業者では発送出来ません。_x000a_（メールは除く）" sqref="J52:O52" xr:uid="{AB1CD18C-9F66-4B61-B5CF-BE89D84638E1}">
      <formula1>"（選択してください）,ヤマト運輸,佐川急便,ゆうパック,郵便(レターパックライト),郵便(レターパックプラス),郵便(クリックポスト),メール,その他"</formula1>
    </dataValidation>
    <dataValidation type="list" allowBlank="1" showInputMessage="1" showErrorMessage="1" sqref="J53:O53" xr:uid="{A3D911B4-6930-4D89-B6C5-0328B7BA3E82}">
      <formula1>"（選択してください）,常温,冷蔵,冷凍,―"</formula1>
    </dataValidation>
    <dataValidation allowBlank="1" showInputMessage="1" showErrorMessage="1" promptTitle="チケット系の返礼品には、基本的に以下の注意事項を記載いたします。" prompt="※本券の転売は固くお断りします。_x000a_※本券の払い戻し・換金・再発行はご対応できません。 ※有効期限を過ぎたものは無効となります。_x000a_※本券をご利用の際、つり銭はお支払いできません。（金券の場合のみ）_x000a__x000a_その他、注意事項がある場合はご記入ください。" sqref="B70" xr:uid="{48A70CA3-B2C3-439B-8D3E-FDAD9E9728CD}"/>
    <dataValidation type="list" allowBlank="1" showInputMessage="1" showErrorMessage="1" sqref="F41:F42 J41:J42 N41:N42 R41:R42 V41:V42 Z41:Z42 AD41:AD42 B41:B42 F44:F46 J44:J46 B44:B46 V44:V46 R44:R46 N44:N46 AB44:AB45" xr:uid="{71E187FB-8267-4C67-B128-5FD6A6A3677E}">
      <formula1>"〇,×"</formula1>
    </dataValidation>
  </dataValidations>
  <pageMargins left="0.7" right="0.7" top="0.75" bottom="0.75" header="0.3" footer="0.3"/>
  <pageSetup paperSize="9" scale="49" orientation="portrait" r:id="rId1"/>
  <colBreaks count="1" manualBreakCount="1">
    <brk id="3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752DE-EBD2-4E95-BD61-5666536BFC02}">
  <sheetPr>
    <tabColor theme="9" tint="0.59999389629810485"/>
  </sheetPr>
  <dimension ref="B2:U44"/>
  <sheetViews>
    <sheetView zoomScaleNormal="100" zoomScaleSheetLayoutView="100" workbookViewId="0">
      <selection activeCell="L15" sqref="L15"/>
    </sheetView>
  </sheetViews>
  <sheetFormatPr defaultColWidth="9" defaultRowHeight="16" customHeight="1"/>
  <cols>
    <col min="1" max="1" width="4" style="55" customWidth="1"/>
    <col min="2" max="19" width="5.25" style="55" customWidth="1"/>
    <col min="20" max="27" width="5.83203125" style="55" customWidth="1"/>
    <col min="28" max="16384" width="9" style="55"/>
  </cols>
  <sheetData>
    <row r="2" spans="2:21" ht="16" customHeight="1">
      <c r="B2" s="65" t="s">
        <v>168</v>
      </c>
      <c r="C2" s="66"/>
      <c r="D2" s="66"/>
      <c r="E2" s="66"/>
    </row>
    <row r="3" spans="2:21" ht="147" customHeight="1">
      <c r="B3" s="164" t="s">
        <v>215</v>
      </c>
      <c r="C3" s="165"/>
      <c r="D3" s="165"/>
      <c r="E3" s="165"/>
      <c r="F3" s="165"/>
      <c r="G3" s="165"/>
      <c r="H3" s="165"/>
      <c r="I3" s="165"/>
      <c r="J3" s="165"/>
      <c r="K3" s="165"/>
      <c r="L3" s="165"/>
      <c r="M3" s="165"/>
      <c r="N3" s="165"/>
      <c r="O3" s="165"/>
      <c r="P3" s="165"/>
      <c r="Q3" s="165"/>
      <c r="R3" s="165"/>
      <c r="S3" s="166"/>
      <c r="T3" s="64"/>
    </row>
    <row r="4" spans="2:21" ht="16" customHeight="1">
      <c r="B4" s="63"/>
    </row>
    <row r="5" spans="2:21" ht="16" customHeight="1">
      <c r="B5" s="63" t="s">
        <v>170</v>
      </c>
    </row>
    <row r="6" spans="2:21" ht="16" customHeight="1">
      <c r="O6" s="183" t="str">
        <f>IF('様式2(モノ)'!AB3="","申請日（自動入力)",'様式2(モノ)'!AB3)</f>
        <v>申請日（自動入力)</v>
      </c>
      <c r="P6" s="183"/>
      <c r="Q6" s="183"/>
      <c r="R6" s="183"/>
      <c r="T6" s="56" t="s">
        <v>161</v>
      </c>
    </row>
    <row r="7" spans="2:21" ht="16" customHeight="1">
      <c r="C7" s="55" t="s">
        <v>139</v>
      </c>
      <c r="F7" s="57"/>
    </row>
    <row r="8" spans="2:21" ht="16" customHeight="1">
      <c r="B8" s="57"/>
    </row>
    <row r="9" spans="2:21" ht="16" customHeight="1">
      <c r="O9" s="184" t="str">
        <f>IF('様式2(モノ)'!H4="","事業者名（自動入力）",'様式2(モノ)'!H4)</f>
        <v>事業者名（自動入力）</v>
      </c>
      <c r="P9" s="184"/>
      <c r="Q9" s="184"/>
      <c r="R9" s="184"/>
    </row>
    <row r="10" spans="2:21" ht="16" customHeight="1">
      <c r="O10" s="184" t="str">
        <f>IF('様式2(モノ)'!H6="","代表者名（自動入力）",'様式2(モノ)'!H6)</f>
        <v>代表者名（自動入力）</v>
      </c>
      <c r="P10" s="184"/>
      <c r="Q10" s="184"/>
      <c r="R10" s="184"/>
    </row>
    <row r="11" spans="2:21" ht="16" customHeight="1">
      <c r="B11" s="58"/>
    </row>
    <row r="12" spans="2:21" ht="16" customHeight="1">
      <c r="D12" s="185" t="str">
        <f>IF('様式2(モノ)'!H7="","返礼品名称(自動入力)",'様式2(モノ)'!H7)</f>
        <v>返礼品名称(自動入力)</v>
      </c>
      <c r="E12" s="181"/>
      <c r="F12" s="181"/>
      <c r="G12" s="181"/>
      <c r="H12" s="181"/>
      <c r="I12" s="181"/>
      <c r="J12" s="182"/>
      <c r="K12" s="55" t="s">
        <v>140</v>
      </c>
      <c r="T12" s="58" t="s">
        <v>115</v>
      </c>
      <c r="U12" s="55" t="s">
        <v>159</v>
      </c>
    </row>
    <row r="13" spans="2:21" ht="16" customHeight="1">
      <c r="D13" s="55" t="s">
        <v>116</v>
      </c>
      <c r="H13" s="186" t="str">
        <f>IF('様式2(モノ)'!L26="","付加価値(自動入力）",'様式2(モノ)'!Y28)</f>
        <v>付加価値(自動入力）</v>
      </c>
      <c r="I13" s="187"/>
      <c r="J13" s="188"/>
      <c r="K13" s="55" t="s">
        <v>141</v>
      </c>
      <c r="T13" s="58"/>
    </row>
    <row r="14" spans="2:21" ht="16" customHeight="1">
      <c r="D14" s="55" t="s">
        <v>117</v>
      </c>
    </row>
    <row r="15" spans="2:21" ht="16" customHeight="1">
      <c r="B15" s="59"/>
    </row>
    <row r="16" spans="2:21" ht="16" customHeight="1">
      <c r="B16" s="59"/>
      <c r="C16" s="62" t="s">
        <v>118</v>
      </c>
      <c r="D16" s="55" t="s">
        <v>119</v>
      </c>
      <c r="T16" s="58" t="s">
        <v>115</v>
      </c>
      <c r="U16" s="55" t="s">
        <v>160</v>
      </c>
    </row>
    <row r="17" spans="2:21" ht="16" customHeight="1">
      <c r="D17" s="59" t="s">
        <v>120</v>
      </c>
    </row>
    <row r="18" spans="2:21" ht="16" customHeight="1">
      <c r="D18" s="59" t="s">
        <v>121</v>
      </c>
    </row>
    <row r="19" spans="2:21" ht="16" customHeight="1">
      <c r="O19" s="189" t="str">
        <f>IF('様式2(モノ)'!L26="","調達費用(自動入力)",'様式2(モノ)'!L26)</f>
        <v>調達費用(自動入力)</v>
      </c>
      <c r="P19" s="190"/>
      <c r="Q19" s="190"/>
      <c r="R19" s="190"/>
      <c r="S19" s="55" t="s">
        <v>31</v>
      </c>
      <c r="T19" s="58" t="s">
        <v>115</v>
      </c>
      <c r="U19" s="55" t="s">
        <v>158</v>
      </c>
    </row>
    <row r="20" spans="2:21" ht="16" customHeight="1">
      <c r="B20" s="59"/>
      <c r="D20" s="59" t="s">
        <v>122</v>
      </c>
    </row>
    <row r="21" spans="2:21" ht="16" customHeight="1">
      <c r="B21" s="59"/>
      <c r="O21" s="167" t="str">
        <f>IF('様式2(モノ)'!J20="","区外で生じた費用(自動入力)",'様式2(モノ)'!J20)</f>
        <v>区外で生じた費用(自動入力)</v>
      </c>
      <c r="P21" s="167"/>
      <c r="Q21" s="167"/>
      <c r="R21" s="167"/>
      <c r="S21" s="55" t="s">
        <v>31</v>
      </c>
      <c r="T21" s="58" t="s">
        <v>115</v>
      </c>
      <c r="U21" s="55" t="s">
        <v>123</v>
      </c>
    </row>
    <row r="22" spans="2:21" ht="16" customHeight="1">
      <c r="C22" s="62" t="s">
        <v>118</v>
      </c>
      <c r="D22" s="55" t="s">
        <v>124</v>
      </c>
    </row>
    <row r="23" spans="2:21" ht="16" customHeight="1">
      <c r="D23" s="59" t="s">
        <v>125</v>
      </c>
    </row>
    <row r="24" spans="2:21" ht="16" customHeight="1">
      <c r="D24" s="168" t="str">
        <f>IF('様式2(モノ)'!J30="","その他補足事項(自動入力)",'様式2(モノ)'!J30)</f>
        <v>その他補足事項(自動入力)</v>
      </c>
      <c r="E24" s="169"/>
      <c r="F24" s="169"/>
      <c r="G24" s="169"/>
      <c r="H24" s="169"/>
      <c r="I24" s="169"/>
      <c r="J24" s="169"/>
      <c r="K24" s="169"/>
      <c r="L24" s="169"/>
      <c r="M24" s="169"/>
      <c r="N24" s="169"/>
      <c r="O24" s="169"/>
      <c r="P24" s="169"/>
      <c r="Q24" s="170"/>
    </row>
    <row r="25" spans="2:21" ht="16" customHeight="1">
      <c r="D25" s="171"/>
      <c r="E25" s="172"/>
      <c r="F25" s="172"/>
      <c r="G25" s="172"/>
      <c r="H25" s="172"/>
      <c r="I25" s="172"/>
      <c r="J25" s="172"/>
      <c r="K25" s="172"/>
      <c r="L25" s="172"/>
      <c r="M25" s="172"/>
      <c r="N25" s="172"/>
      <c r="O25" s="172"/>
      <c r="P25" s="172"/>
      <c r="Q25" s="173"/>
    </row>
    <row r="26" spans="2:21" ht="16" customHeight="1">
      <c r="D26" s="171"/>
      <c r="E26" s="172"/>
      <c r="F26" s="172"/>
      <c r="G26" s="172"/>
      <c r="H26" s="172"/>
      <c r="I26" s="172"/>
      <c r="J26" s="172"/>
      <c r="K26" s="172"/>
      <c r="L26" s="172"/>
      <c r="M26" s="172"/>
      <c r="N26" s="172"/>
      <c r="O26" s="172"/>
      <c r="P26" s="172"/>
      <c r="Q26" s="173"/>
    </row>
    <row r="27" spans="2:21" ht="16" customHeight="1">
      <c r="D27" s="174"/>
      <c r="E27" s="175"/>
      <c r="F27" s="175"/>
      <c r="G27" s="175"/>
      <c r="H27" s="175"/>
      <c r="I27" s="175"/>
      <c r="J27" s="175"/>
      <c r="K27" s="175"/>
      <c r="L27" s="175"/>
      <c r="M27" s="175"/>
      <c r="N27" s="175"/>
      <c r="O27" s="175"/>
      <c r="P27" s="175"/>
      <c r="Q27" s="176"/>
    </row>
    <row r="28" spans="2:21" ht="16" customHeight="1">
      <c r="C28" s="59"/>
    </row>
    <row r="29" spans="2:21" ht="16" customHeight="1">
      <c r="D29" s="59" t="s">
        <v>126</v>
      </c>
      <c r="J29" s="177" t="str">
        <f>IF('様式2(モノ)'!J19="","地方団体名又は国名(自動入力)",'様式2(モノ)'!J19)</f>
        <v>地方団体名又は国名(自動入力)</v>
      </c>
      <c r="K29" s="178"/>
      <c r="L29" s="178"/>
      <c r="M29" s="178"/>
      <c r="N29" s="178"/>
      <c r="O29" s="178"/>
      <c r="P29" s="179"/>
      <c r="Q29" s="55" t="s">
        <v>127</v>
      </c>
      <c r="T29" s="58" t="s">
        <v>115</v>
      </c>
      <c r="U29" s="55" t="s">
        <v>128</v>
      </c>
    </row>
    <row r="30" spans="2:21" ht="16" customHeight="1">
      <c r="D30" s="55" t="s">
        <v>129</v>
      </c>
      <c r="G30" s="180" t="str">
        <f>IF('様式2(モノ)'!L25="","一般販売価格(自動入力)",'様式2(モノ)'!L25)</f>
        <v>一般販売価格(自動入力)</v>
      </c>
      <c r="H30" s="181"/>
      <c r="I30" s="182"/>
      <c r="J30" s="55" t="s">
        <v>130</v>
      </c>
      <c r="T30" s="58" t="s">
        <v>115</v>
      </c>
      <c r="U30" s="55" t="s">
        <v>131</v>
      </c>
    </row>
    <row r="32" spans="2:21" ht="16" customHeight="1">
      <c r="C32" s="59" t="s">
        <v>132</v>
      </c>
    </row>
    <row r="34" spans="2:4" ht="16" customHeight="1">
      <c r="C34" s="58" t="s">
        <v>133</v>
      </c>
      <c r="D34" s="55" t="s">
        <v>149</v>
      </c>
    </row>
    <row r="35" spans="2:4" ht="16" customHeight="1">
      <c r="D35" s="59" t="s">
        <v>151</v>
      </c>
    </row>
    <row r="36" spans="2:4" ht="16" customHeight="1">
      <c r="D36" s="55" t="s">
        <v>150</v>
      </c>
    </row>
    <row r="37" spans="2:4" ht="16" customHeight="1">
      <c r="C37" s="58" t="s">
        <v>133</v>
      </c>
      <c r="D37" s="55" t="s">
        <v>152</v>
      </c>
    </row>
    <row r="39" spans="2:4" ht="16" customHeight="1">
      <c r="C39" s="60" t="s">
        <v>134</v>
      </c>
    </row>
    <row r="40" spans="2:4" ht="16" customHeight="1">
      <c r="B40" s="61"/>
    </row>
    <row r="41" spans="2:4" ht="16" customHeight="1">
      <c r="B41" s="61"/>
      <c r="C41" s="59" t="s">
        <v>135</v>
      </c>
      <c r="D41" s="55" t="s">
        <v>154</v>
      </c>
    </row>
    <row r="42" spans="2:4" ht="16" customHeight="1">
      <c r="B42" s="57"/>
      <c r="D42" s="55" t="s">
        <v>153</v>
      </c>
    </row>
    <row r="43" spans="2:4" ht="16" customHeight="1">
      <c r="C43" s="59" t="s">
        <v>136</v>
      </c>
      <c r="D43" s="55" t="s">
        <v>137</v>
      </c>
    </row>
    <row r="44" spans="2:4" ht="16" customHeight="1">
      <c r="D44" s="55" t="s">
        <v>138</v>
      </c>
    </row>
  </sheetData>
  <sheetProtection selectLockedCells="1"/>
  <mergeCells count="11">
    <mergeCell ref="B3:S3"/>
    <mergeCell ref="O21:R21"/>
    <mergeCell ref="D24:Q27"/>
    <mergeCell ref="J29:P29"/>
    <mergeCell ref="G30:I30"/>
    <mergeCell ref="O6:R6"/>
    <mergeCell ref="O9:R9"/>
    <mergeCell ref="O10:R10"/>
    <mergeCell ref="D12:J12"/>
    <mergeCell ref="H13:J13"/>
    <mergeCell ref="O19:R19"/>
  </mergeCells>
  <phoneticPr fontId="3"/>
  <conditionalFormatting sqref="C16">
    <cfRule type="containsBlanks" dxfId="8" priority="1">
      <formula>LEN(TRIM(C16))=0</formula>
    </cfRule>
  </conditionalFormatting>
  <conditionalFormatting sqref="D12:J12">
    <cfRule type="cellIs" dxfId="7" priority="8" operator="equal">
      <formula>"（返礼品等の名称）"</formula>
    </cfRule>
  </conditionalFormatting>
  <conditionalFormatting sqref="H13:J13 O19:R19 O21:R21 G30:I30">
    <cfRule type="containsBlanks" dxfId="6" priority="7">
      <formula>LEN(TRIM(G13))=0</formula>
    </cfRule>
  </conditionalFormatting>
  <conditionalFormatting sqref="J29:P29">
    <cfRule type="cellIs" dxfId="5" priority="6" operator="equal">
      <formula>"（地方団体名又は国名）"</formula>
    </cfRule>
  </conditionalFormatting>
  <conditionalFormatting sqref="O6:R6">
    <cfRule type="cellIs" dxfId="4" priority="2" operator="equal">
      <formula>"令和　年　月　日"</formula>
    </cfRule>
  </conditionalFormatting>
  <conditionalFormatting sqref="T12:T13">
    <cfRule type="cellIs" dxfId="3" priority="9" operator="equal">
      <formula>"（記入して下さい）"</formula>
    </cfRule>
  </conditionalFormatting>
  <conditionalFormatting sqref="T19">
    <cfRule type="cellIs" dxfId="2" priority="5" operator="equal">
      <formula>"（記入して下さい）"</formula>
    </cfRule>
  </conditionalFormatting>
  <conditionalFormatting sqref="T21">
    <cfRule type="cellIs" dxfId="1" priority="4" operator="equal">
      <formula>"（記入して下さい）"</formula>
    </cfRule>
  </conditionalFormatting>
  <conditionalFormatting sqref="T29:T30">
    <cfRule type="cellIs" dxfId="0" priority="3" operator="equal">
      <formula>"（記入して下さい）"</formula>
    </cfRule>
  </conditionalFormatting>
  <dataValidations count="1">
    <dataValidation type="list" allowBlank="1" showInputMessage="1" showErrorMessage="1" sqref="C16 C22" xr:uid="{E9BC4FF6-F487-4A3F-B62D-6CFF8940CD55}">
      <formula1>"□,■"</formula1>
    </dataValidation>
  </dataValidations>
  <pageMargins left="0.25" right="0.25" top="0.75" bottom="0.75" header="0.3" footer="0.3"/>
  <pageSetup paperSize="9" scale="91" orientation="portrait" r:id="rId1"/>
  <rowBreaks count="1" manualBreakCount="1">
    <brk id="47" min="1"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76345-58E0-44C1-9AAB-2CAA8F5F4FBD}">
  <sheetPr>
    <tabColor theme="9" tint="0.59999389629810485"/>
  </sheetPr>
  <dimension ref="B2:AQ32"/>
  <sheetViews>
    <sheetView zoomScaleNormal="100" workbookViewId="0">
      <selection activeCell="I14" sqref="I14:AB14"/>
    </sheetView>
  </sheetViews>
  <sheetFormatPr defaultColWidth="3.25" defaultRowHeight="14.5"/>
  <cols>
    <col min="1" max="16384" width="3.25" style="69"/>
  </cols>
  <sheetData>
    <row r="2" spans="2:43">
      <c r="B2" s="67" t="s">
        <v>168</v>
      </c>
      <c r="C2" s="68"/>
      <c r="D2" s="68"/>
      <c r="E2" s="68"/>
      <c r="F2" s="68"/>
      <c r="G2" s="68"/>
    </row>
    <row r="3" spans="2:43" ht="77.5" customHeight="1">
      <c r="B3" s="200" t="s">
        <v>171</v>
      </c>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201"/>
      <c r="AL3" s="201"/>
      <c r="AM3" s="201"/>
      <c r="AN3" s="201"/>
      <c r="AO3" s="201"/>
      <c r="AP3" s="202"/>
    </row>
    <row r="5" spans="2:43">
      <c r="B5" s="69" t="s">
        <v>172</v>
      </c>
    </row>
    <row r="7" spans="2:43">
      <c r="B7" s="69" t="s">
        <v>176</v>
      </c>
    </row>
    <row r="8" spans="2:43">
      <c r="B8" s="197" t="str">
        <f>IF('様式2(モノ)'!J13="","区内製造内容(自動入力)",'様式2(モノ)'!J13)</f>
        <v>区内製造内容(自動入力)</v>
      </c>
      <c r="C8" s="197"/>
      <c r="D8" s="197"/>
      <c r="E8" s="197"/>
      <c r="F8" s="197"/>
      <c r="G8" s="197"/>
      <c r="H8" s="197"/>
      <c r="I8" s="197"/>
      <c r="J8" s="197"/>
      <c r="K8" s="197"/>
      <c r="L8" s="197"/>
      <c r="M8" s="197"/>
      <c r="N8" s="197"/>
      <c r="O8" s="197"/>
      <c r="P8" s="197"/>
      <c r="Q8" s="197"/>
      <c r="R8" s="197"/>
      <c r="S8" s="197"/>
      <c r="T8" s="197"/>
      <c r="U8" s="197"/>
      <c r="V8" s="197"/>
      <c r="W8" s="197"/>
      <c r="X8" s="197"/>
      <c r="Y8" s="197"/>
      <c r="Z8" s="197"/>
      <c r="AA8" s="197"/>
      <c r="AB8" s="197"/>
      <c r="AC8" s="197"/>
      <c r="AD8" s="197"/>
      <c r="AE8" s="197"/>
      <c r="AF8" s="197"/>
      <c r="AG8" s="197"/>
      <c r="AH8" s="197"/>
      <c r="AI8" s="197"/>
      <c r="AJ8" s="197"/>
      <c r="AK8" s="197"/>
      <c r="AL8" s="197"/>
      <c r="AM8" s="197"/>
      <c r="AN8" s="197"/>
      <c r="AO8" s="197"/>
      <c r="AP8" s="197"/>
      <c r="AQ8" s="197"/>
    </row>
    <row r="10" spans="2:43">
      <c r="B10" s="196" t="s">
        <v>162</v>
      </c>
      <c r="C10" s="196"/>
      <c r="D10" s="196"/>
      <c r="E10" s="196"/>
      <c r="F10" s="196"/>
      <c r="G10" s="196"/>
      <c r="H10" s="196"/>
      <c r="I10" s="196" t="s">
        <v>163</v>
      </c>
      <c r="J10" s="196"/>
      <c r="K10" s="196"/>
      <c r="L10" s="196"/>
      <c r="M10" s="196"/>
      <c r="N10" s="196"/>
      <c r="O10" s="196"/>
      <c r="P10" s="196"/>
      <c r="Q10" s="196"/>
      <c r="R10" s="196"/>
      <c r="S10" s="196"/>
      <c r="T10" s="196"/>
      <c r="U10" s="196"/>
      <c r="V10" s="196"/>
      <c r="W10" s="196"/>
      <c r="X10" s="196"/>
      <c r="Y10" s="196"/>
      <c r="Z10" s="196"/>
      <c r="AA10" s="196"/>
      <c r="AB10" s="196"/>
      <c r="AC10" s="196" t="s">
        <v>164</v>
      </c>
      <c r="AD10" s="196"/>
      <c r="AE10" s="196"/>
      <c r="AF10" s="196"/>
      <c r="AG10" s="196"/>
      <c r="AH10" s="196"/>
      <c r="AI10" s="196"/>
      <c r="AJ10" s="196" t="s">
        <v>173</v>
      </c>
      <c r="AK10" s="196"/>
      <c r="AL10" s="196"/>
      <c r="AM10" s="196"/>
      <c r="AN10" s="196"/>
      <c r="AO10" s="196"/>
      <c r="AP10" s="196"/>
      <c r="AQ10" s="196"/>
    </row>
    <row r="11" spans="2:43" ht="29.5" customHeight="1">
      <c r="B11" s="193"/>
      <c r="C11" s="193"/>
      <c r="D11" s="193"/>
      <c r="E11" s="193"/>
      <c r="F11" s="193"/>
      <c r="G11" s="193"/>
      <c r="H11" s="193"/>
      <c r="I11" s="193"/>
      <c r="J11" s="193"/>
      <c r="K11" s="193"/>
      <c r="L11" s="193"/>
      <c r="M11" s="193"/>
      <c r="N11" s="193"/>
      <c r="O11" s="193"/>
      <c r="P11" s="193"/>
      <c r="Q11" s="193"/>
      <c r="R11" s="193"/>
      <c r="S11" s="193"/>
      <c r="T11" s="193"/>
      <c r="U11" s="193"/>
      <c r="V11" s="193"/>
      <c r="W11" s="193"/>
      <c r="X11" s="193"/>
      <c r="Y11" s="193"/>
      <c r="Z11" s="193"/>
      <c r="AA11" s="193"/>
      <c r="AB11" s="193"/>
      <c r="AC11" s="193"/>
      <c r="AD11" s="193"/>
      <c r="AE11" s="193"/>
      <c r="AF11" s="193"/>
      <c r="AG11" s="193"/>
      <c r="AH11" s="193"/>
      <c r="AI11" s="193"/>
      <c r="AJ11" s="194"/>
      <c r="AK11" s="194"/>
      <c r="AL11" s="194"/>
      <c r="AM11" s="194"/>
      <c r="AN11" s="194"/>
      <c r="AO11" s="194"/>
      <c r="AP11" s="194"/>
      <c r="AQ11" s="194"/>
    </row>
    <row r="12" spans="2:43" ht="29.5" customHeight="1">
      <c r="B12" s="193"/>
      <c r="C12" s="193"/>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3"/>
      <c r="AD12" s="193"/>
      <c r="AE12" s="193"/>
      <c r="AF12" s="193"/>
      <c r="AG12" s="193"/>
      <c r="AH12" s="193"/>
      <c r="AI12" s="193"/>
      <c r="AJ12" s="194"/>
      <c r="AK12" s="194"/>
      <c r="AL12" s="194"/>
      <c r="AM12" s="194"/>
      <c r="AN12" s="194"/>
      <c r="AO12" s="194"/>
      <c r="AP12" s="194"/>
      <c r="AQ12" s="194"/>
    </row>
    <row r="13" spans="2:43" ht="29.5" customHeight="1">
      <c r="B13" s="193"/>
      <c r="C13" s="193"/>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4"/>
      <c r="AK13" s="194"/>
      <c r="AL13" s="194"/>
      <c r="AM13" s="194"/>
      <c r="AN13" s="194"/>
      <c r="AO13" s="194"/>
      <c r="AP13" s="194"/>
      <c r="AQ13" s="194"/>
    </row>
    <row r="14" spans="2:43" ht="29.5" customHeight="1">
      <c r="B14" s="193"/>
      <c r="C14" s="193"/>
      <c r="D14" s="193"/>
      <c r="E14" s="193"/>
      <c r="F14" s="193"/>
      <c r="G14" s="193"/>
      <c r="H14" s="193"/>
      <c r="I14" s="193"/>
      <c r="J14" s="193"/>
      <c r="K14" s="193"/>
      <c r="L14" s="193"/>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194"/>
      <c r="AK14" s="194"/>
      <c r="AL14" s="194"/>
      <c r="AM14" s="194"/>
      <c r="AN14" s="194"/>
      <c r="AO14" s="194"/>
      <c r="AP14" s="194"/>
      <c r="AQ14" s="194"/>
    </row>
    <row r="15" spans="2:43" ht="29.5" customHeight="1" thickBot="1">
      <c r="B15" s="193"/>
      <c r="C15" s="193"/>
      <c r="D15" s="193"/>
      <c r="E15" s="193"/>
      <c r="F15" s="193"/>
      <c r="G15" s="193"/>
      <c r="H15" s="193"/>
      <c r="I15" s="193"/>
      <c r="J15" s="193"/>
      <c r="K15" s="193"/>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5"/>
      <c r="AK15" s="195"/>
      <c r="AL15" s="195"/>
      <c r="AM15" s="195"/>
      <c r="AN15" s="195"/>
      <c r="AO15" s="195"/>
      <c r="AP15" s="195"/>
      <c r="AQ15" s="195"/>
    </row>
    <row r="16" spans="2:43" ht="15" thickBot="1">
      <c r="B16" s="70" t="s">
        <v>175</v>
      </c>
      <c r="C16" s="71"/>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198" t="s">
        <v>194</v>
      </c>
      <c r="AK16" s="198"/>
      <c r="AL16" s="198"/>
      <c r="AM16" s="198"/>
      <c r="AN16" s="199">
        <f>SUM(AJ11:AQ15)</f>
        <v>0</v>
      </c>
      <c r="AO16" s="198"/>
      <c r="AP16" s="198"/>
      <c r="AQ16" s="198"/>
    </row>
    <row r="17" spans="2:43">
      <c r="B17" s="71"/>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2"/>
      <c r="AK17" s="72"/>
      <c r="AL17" s="72"/>
      <c r="AM17" s="72"/>
      <c r="AN17" s="72"/>
      <c r="AO17" s="72"/>
      <c r="AP17" s="72"/>
      <c r="AQ17" s="72"/>
    </row>
    <row r="18" spans="2:43">
      <c r="B18" s="69" t="s">
        <v>177</v>
      </c>
    </row>
    <row r="19" spans="2:43">
      <c r="B19" s="197" t="str">
        <f>IF('様式2(モノ)'!J18="","区外製造内容(自動入力)",'様式2(モノ)'!J18)</f>
        <v>区外製造内容(自動入力)</v>
      </c>
      <c r="C19" s="197"/>
      <c r="D19" s="197"/>
      <c r="E19" s="197"/>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197"/>
      <c r="AM19" s="197"/>
      <c r="AN19" s="197"/>
      <c r="AO19" s="197"/>
      <c r="AP19" s="197"/>
      <c r="AQ19" s="197"/>
    </row>
    <row r="21" spans="2:43">
      <c r="B21" s="196" t="s">
        <v>162</v>
      </c>
      <c r="C21" s="196"/>
      <c r="D21" s="196"/>
      <c r="E21" s="196"/>
      <c r="F21" s="196"/>
      <c r="G21" s="196"/>
      <c r="H21" s="196"/>
      <c r="I21" s="196" t="s">
        <v>163</v>
      </c>
      <c r="J21" s="196"/>
      <c r="K21" s="196"/>
      <c r="L21" s="196"/>
      <c r="M21" s="196"/>
      <c r="N21" s="196"/>
      <c r="O21" s="196"/>
      <c r="P21" s="196"/>
      <c r="Q21" s="196"/>
      <c r="R21" s="196"/>
      <c r="S21" s="196"/>
      <c r="T21" s="196"/>
      <c r="U21" s="196"/>
      <c r="V21" s="196"/>
      <c r="W21" s="196"/>
      <c r="X21" s="196"/>
      <c r="Y21" s="196"/>
      <c r="Z21" s="196"/>
      <c r="AA21" s="196"/>
      <c r="AB21" s="196"/>
      <c r="AC21" s="196" t="s">
        <v>164</v>
      </c>
      <c r="AD21" s="196"/>
      <c r="AE21" s="196"/>
      <c r="AF21" s="196"/>
      <c r="AG21" s="196"/>
      <c r="AH21" s="196"/>
      <c r="AI21" s="196"/>
      <c r="AJ21" s="196" t="s">
        <v>173</v>
      </c>
      <c r="AK21" s="196"/>
      <c r="AL21" s="196"/>
      <c r="AM21" s="196"/>
      <c r="AN21" s="196"/>
      <c r="AO21" s="196"/>
      <c r="AP21" s="196"/>
      <c r="AQ21" s="196"/>
    </row>
    <row r="22" spans="2:43" ht="29.5" customHeight="1">
      <c r="B22" s="193"/>
      <c r="C22" s="193"/>
      <c r="D22" s="193"/>
      <c r="E22" s="193"/>
      <c r="F22" s="193"/>
      <c r="G22" s="193"/>
      <c r="H22" s="193"/>
      <c r="I22" s="193"/>
      <c r="J22" s="193"/>
      <c r="K22" s="193"/>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4"/>
      <c r="AK22" s="194"/>
      <c r="AL22" s="194"/>
      <c r="AM22" s="194"/>
      <c r="AN22" s="194"/>
      <c r="AO22" s="194"/>
      <c r="AP22" s="194"/>
      <c r="AQ22" s="194"/>
    </row>
    <row r="23" spans="2:43" ht="29.5" customHeight="1">
      <c r="B23" s="193"/>
      <c r="C23" s="193"/>
      <c r="D23" s="193"/>
      <c r="E23" s="193"/>
      <c r="F23" s="193"/>
      <c r="G23" s="193"/>
      <c r="H23" s="193"/>
      <c r="I23" s="193"/>
      <c r="J23" s="193"/>
      <c r="K23" s="193"/>
      <c r="L23" s="193"/>
      <c r="M23" s="193"/>
      <c r="N23" s="193"/>
      <c r="O23" s="193"/>
      <c r="P23" s="193"/>
      <c r="Q23" s="193"/>
      <c r="R23" s="193"/>
      <c r="S23" s="193"/>
      <c r="T23" s="193"/>
      <c r="U23" s="193"/>
      <c r="V23" s="193"/>
      <c r="W23" s="193"/>
      <c r="X23" s="193"/>
      <c r="Y23" s="193"/>
      <c r="Z23" s="193"/>
      <c r="AA23" s="193"/>
      <c r="AB23" s="193"/>
      <c r="AC23" s="193"/>
      <c r="AD23" s="193"/>
      <c r="AE23" s="193"/>
      <c r="AF23" s="193"/>
      <c r="AG23" s="193"/>
      <c r="AH23" s="193"/>
      <c r="AI23" s="193"/>
      <c r="AJ23" s="194"/>
      <c r="AK23" s="194"/>
      <c r="AL23" s="194"/>
      <c r="AM23" s="194"/>
      <c r="AN23" s="194"/>
      <c r="AO23" s="194"/>
      <c r="AP23" s="194"/>
      <c r="AQ23" s="194"/>
    </row>
    <row r="24" spans="2:43" ht="29.5" customHeight="1">
      <c r="B24" s="193"/>
      <c r="C24" s="193"/>
      <c r="D24" s="193"/>
      <c r="E24" s="193"/>
      <c r="F24" s="193"/>
      <c r="G24" s="193"/>
      <c r="H24" s="193"/>
      <c r="I24" s="193"/>
      <c r="J24" s="193"/>
      <c r="K24" s="193"/>
      <c r="L24" s="193"/>
      <c r="M24" s="193"/>
      <c r="N24" s="193"/>
      <c r="O24" s="193"/>
      <c r="P24" s="193"/>
      <c r="Q24" s="193"/>
      <c r="R24" s="193"/>
      <c r="S24" s="193"/>
      <c r="T24" s="193"/>
      <c r="U24" s="193"/>
      <c r="V24" s="193"/>
      <c r="W24" s="193"/>
      <c r="X24" s="193"/>
      <c r="Y24" s="193"/>
      <c r="Z24" s="193"/>
      <c r="AA24" s="193"/>
      <c r="AB24" s="193"/>
      <c r="AC24" s="193"/>
      <c r="AD24" s="193"/>
      <c r="AE24" s="193"/>
      <c r="AF24" s="193"/>
      <c r="AG24" s="193"/>
      <c r="AH24" s="193"/>
      <c r="AI24" s="193"/>
      <c r="AJ24" s="194"/>
      <c r="AK24" s="194"/>
      <c r="AL24" s="194"/>
      <c r="AM24" s="194"/>
      <c r="AN24" s="194"/>
      <c r="AO24" s="194"/>
      <c r="AP24" s="194"/>
      <c r="AQ24" s="194"/>
    </row>
    <row r="25" spans="2:43" ht="29.5" customHeight="1">
      <c r="B25" s="193"/>
      <c r="C25" s="193"/>
      <c r="D25" s="193"/>
      <c r="E25" s="193"/>
      <c r="F25" s="193"/>
      <c r="G25" s="193"/>
      <c r="H25" s="193"/>
      <c r="I25" s="193"/>
      <c r="J25" s="193"/>
      <c r="K25" s="193"/>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4"/>
      <c r="AK25" s="194"/>
      <c r="AL25" s="194"/>
      <c r="AM25" s="194"/>
      <c r="AN25" s="194"/>
      <c r="AO25" s="194"/>
      <c r="AP25" s="194"/>
      <c r="AQ25" s="194"/>
    </row>
    <row r="26" spans="2:43" ht="29.5" customHeight="1" thickBot="1">
      <c r="B26" s="193"/>
      <c r="C26" s="193"/>
      <c r="D26" s="193"/>
      <c r="E26" s="193"/>
      <c r="F26" s="193"/>
      <c r="G26" s="193"/>
      <c r="H26" s="193"/>
      <c r="I26" s="193"/>
      <c r="J26" s="193"/>
      <c r="K26" s="193"/>
      <c r="L26" s="193"/>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5"/>
      <c r="AK26" s="195"/>
      <c r="AL26" s="195"/>
      <c r="AM26" s="195"/>
      <c r="AN26" s="195"/>
      <c r="AO26" s="195"/>
      <c r="AP26" s="195"/>
      <c r="AQ26" s="195"/>
    </row>
    <row r="27" spans="2:43" ht="15" thickBot="1">
      <c r="B27" s="70" t="s">
        <v>175</v>
      </c>
      <c r="AJ27" s="191" t="s">
        <v>194</v>
      </c>
      <c r="AK27" s="191"/>
      <c r="AL27" s="191"/>
      <c r="AM27" s="191"/>
      <c r="AN27" s="192">
        <f>SUM(AJ22:AQ26)</f>
        <v>0</v>
      </c>
      <c r="AO27" s="191"/>
      <c r="AP27" s="191"/>
      <c r="AQ27" s="191"/>
    </row>
    <row r="28" spans="2:43" ht="15" thickBot="1"/>
    <row r="29" spans="2:43" ht="15" thickBot="1">
      <c r="B29" s="69" t="s">
        <v>167</v>
      </c>
      <c r="AJ29" s="191" t="s">
        <v>174</v>
      </c>
      <c r="AK29" s="191"/>
      <c r="AL29" s="191"/>
      <c r="AM29" s="191"/>
      <c r="AN29" s="192">
        <f>AN16+AN27</f>
        <v>0</v>
      </c>
      <c r="AO29" s="191"/>
      <c r="AP29" s="191"/>
      <c r="AQ29" s="191"/>
    </row>
    <row r="30" spans="2:43">
      <c r="B30" s="69" t="s">
        <v>165</v>
      </c>
    </row>
    <row r="31" spans="2:43">
      <c r="B31" s="69" t="s">
        <v>169</v>
      </c>
    </row>
    <row r="32" spans="2:43">
      <c r="B32" s="69" t="s">
        <v>166</v>
      </c>
    </row>
  </sheetData>
  <mergeCells count="57">
    <mergeCell ref="B3:AP3"/>
    <mergeCell ref="B11:H11"/>
    <mergeCell ref="B10:H10"/>
    <mergeCell ref="I11:AB11"/>
    <mergeCell ref="I10:AB10"/>
    <mergeCell ref="AC10:AI10"/>
    <mergeCell ref="AC11:AI11"/>
    <mergeCell ref="AJ10:AQ10"/>
    <mergeCell ref="AJ11:AQ11"/>
    <mergeCell ref="B8:AQ8"/>
    <mergeCell ref="B19:AQ19"/>
    <mergeCell ref="B13:H13"/>
    <mergeCell ref="I13:AB13"/>
    <mergeCell ref="AC13:AI13"/>
    <mergeCell ref="AJ13:AQ13"/>
    <mergeCell ref="B14:H14"/>
    <mergeCell ref="I14:AB14"/>
    <mergeCell ref="AC14:AI14"/>
    <mergeCell ref="AJ14:AQ14"/>
    <mergeCell ref="B15:H15"/>
    <mergeCell ref="I15:AB15"/>
    <mergeCell ref="AC15:AI15"/>
    <mergeCell ref="AJ15:AQ15"/>
    <mergeCell ref="AJ16:AM16"/>
    <mergeCell ref="AN16:AQ16"/>
    <mergeCell ref="B21:H21"/>
    <mergeCell ref="I21:AB21"/>
    <mergeCell ref="AC21:AI21"/>
    <mergeCell ref="AJ21:AQ21"/>
    <mergeCell ref="B22:H22"/>
    <mergeCell ref="I22:AB22"/>
    <mergeCell ref="AC22:AI22"/>
    <mergeCell ref="AJ22:AQ22"/>
    <mergeCell ref="AC25:AI25"/>
    <mergeCell ref="AJ25:AQ25"/>
    <mergeCell ref="AJ27:AM27"/>
    <mergeCell ref="AN27:AQ27"/>
    <mergeCell ref="B23:H23"/>
    <mergeCell ref="I23:AB23"/>
    <mergeCell ref="AC23:AI23"/>
    <mergeCell ref="AJ23:AQ23"/>
    <mergeCell ref="AJ29:AM29"/>
    <mergeCell ref="AN29:AQ29"/>
    <mergeCell ref="B12:H12"/>
    <mergeCell ref="I12:AB12"/>
    <mergeCell ref="AC12:AI12"/>
    <mergeCell ref="AJ12:AQ12"/>
    <mergeCell ref="B24:H24"/>
    <mergeCell ref="I24:AB24"/>
    <mergeCell ref="AC24:AI24"/>
    <mergeCell ref="AJ24:AQ24"/>
    <mergeCell ref="B26:H26"/>
    <mergeCell ref="I26:AB26"/>
    <mergeCell ref="AC26:AI26"/>
    <mergeCell ref="AJ26:AQ26"/>
    <mergeCell ref="B25:H25"/>
    <mergeCell ref="I25:AB25"/>
  </mergeCells>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BE75D-AEC0-45F6-A783-472A78FC82C5}">
  <dimension ref="B2:AS63"/>
  <sheetViews>
    <sheetView zoomScaleNormal="100" workbookViewId="0">
      <selection activeCell="X4" sqref="X4"/>
    </sheetView>
  </sheetViews>
  <sheetFormatPr defaultColWidth="3.25" defaultRowHeight="14.5"/>
  <cols>
    <col min="1" max="16384" width="3.25" style="69"/>
  </cols>
  <sheetData>
    <row r="2" spans="2:45" ht="26">
      <c r="B2" s="73" t="s">
        <v>178</v>
      </c>
    </row>
    <row r="3" spans="2:45" ht="14.5" customHeight="1">
      <c r="B3" s="69" t="s">
        <v>207</v>
      </c>
    </row>
    <row r="5" spans="2:45">
      <c r="B5" s="69" t="s">
        <v>195</v>
      </c>
    </row>
    <row r="6" spans="2:45">
      <c r="B6" s="74"/>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6"/>
    </row>
    <row r="7" spans="2:45">
      <c r="B7" s="77"/>
      <c r="C7" s="69" t="s">
        <v>176</v>
      </c>
      <c r="AS7" s="78"/>
    </row>
    <row r="8" spans="2:45">
      <c r="B8" s="77"/>
      <c r="C8" s="197" t="s">
        <v>188</v>
      </c>
      <c r="D8" s="197"/>
      <c r="E8" s="197"/>
      <c r="F8" s="197"/>
      <c r="G8" s="197"/>
      <c r="H8" s="197"/>
      <c r="I8" s="197"/>
      <c r="J8" s="197"/>
      <c r="K8" s="197"/>
      <c r="L8" s="197"/>
      <c r="M8" s="197"/>
      <c r="N8" s="197"/>
      <c r="O8" s="197"/>
      <c r="P8" s="197"/>
      <c r="Q8" s="197"/>
      <c r="R8" s="197"/>
      <c r="S8" s="197"/>
      <c r="T8" s="197"/>
      <c r="U8" s="197"/>
      <c r="V8" s="197"/>
      <c r="W8" s="197"/>
      <c r="X8" s="197"/>
      <c r="Y8" s="197"/>
      <c r="Z8" s="197"/>
      <c r="AA8" s="197"/>
      <c r="AB8" s="197"/>
      <c r="AC8" s="197"/>
      <c r="AD8" s="197"/>
      <c r="AE8" s="197"/>
      <c r="AF8" s="197"/>
      <c r="AG8" s="197"/>
      <c r="AH8" s="197"/>
      <c r="AI8" s="197"/>
      <c r="AJ8" s="197"/>
      <c r="AK8" s="197"/>
      <c r="AL8" s="197"/>
      <c r="AM8" s="197"/>
      <c r="AN8" s="197"/>
      <c r="AO8" s="197"/>
      <c r="AP8" s="197"/>
      <c r="AQ8" s="197"/>
      <c r="AR8" s="197"/>
      <c r="AS8" s="78"/>
    </row>
    <row r="9" spans="2:45">
      <c r="B9" s="77"/>
      <c r="AS9" s="78"/>
    </row>
    <row r="10" spans="2:45">
      <c r="B10" s="77"/>
      <c r="C10" s="196" t="s">
        <v>162</v>
      </c>
      <c r="D10" s="196"/>
      <c r="E10" s="196"/>
      <c r="F10" s="196"/>
      <c r="G10" s="196"/>
      <c r="H10" s="196"/>
      <c r="I10" s="196"/>
      <c r="J10" s="196" t="s">
        <v>163</v>
      </c>
      <c r="K10" s="196"/>
      <c r="L10" s="196"/>
      <c r="M10" s="196"/>
      <c r="N10" s="196"/>
      <c r="O10" s="196"/>
      <c r="P10" s="196"/>
      <c r="Q10" s="196"/>
      <c r="R10" s="196"/>
      <c r="S10" s="196"/>
      <c r="T10" s="196"/>
      <c r="U10" s="196"/>
      <c r="V10" s="196"/>
      <c r="W10" s="196"/>
      <c r="X10" s="196"/>
      <c r="Y10" s="196"/>
      <c r="Z10" s="196"/>
      <c r="AA10" s="196"/>
      <c r="AB10" s="196"/>
      <c r="AC10" s="196"/>
      <c r="AD10" s="196" t="s">
        <v>164</v>
      </c>
      <c r="AE10" s="196"/>
      <c r="AF10" s="196"/>
      <c r="AG10" s="196"/>
      <c r="AH10" s="196"/>
      <c r="AI10" s="196"/>
      <c r="AJ10" s="196"/>
      <c r="AK10" s="196" t="s">
        <v>173</v>
      </c>
      <c r="AL10" s="196"/>
      <c r="AM10" s="196"/>
      <c r="AN10" s="196"/>
      <c r="AO10" s="196"/>
      <c r="AP10" s="196"/>
      <c r="AQ10" s="196"/>
      <c r="AR10" s="196"/>
      <c r="AS10" s="78"/>
    </row>
    <row r="11" spans="2:45" ht="29.5" customHeight="1">
      <c r="B11" s="77"/>
      <c r="C11" s="193" t="s">
        <v>179</v>
      </c>
      <c r="D11" s="193"/>
      <c r="E11" s="193"/>
      <c r="F11" s="193"/>
      <c r="G11" s="193"/>
      <c r="H11" s="193"/>
      <c r="I11" s="193"/>
      <c r="J11" s="193" t="s">
        <v>206</v>
      </c>
      <c r="K11" s="193"/>
      <c r="L11" s="193"/>
      <c r="M11" s="193"/>
      <c r="N11" s="193"/>
      <c r="O11" s="193"/>
      <c r="P11" s="193"/>
      <c r="Q11" s="193"/>
      <c r="R11" s="193"/>
      <c r="S11" s="193"/>
      <c r="T11" s="193"/>
      <c r="U11" s="193"/>
      <c r="V11" s="193"/>
      <c r="W11" s="193"/>
      <c r="X11" s="193"/>
      <c r="Y11" s="193"/>
      <c r="Z11" s="193"/>
      <c r="AA11" s="193"/>
      <c r="AB11" s="193"/>
      <c r="AC11" s="193"/>
      <c r="AD11" s="193" t="s">
        <v>205</v>
      </c>
      <c r="AE11" s="193"/>
      <c r="AF11" s="193"/>
      <c r="AG11" s="193"/>
      <c r="AH11" s="193"/>
      <c r="AI11" s="193"/>
      <c r="AJ11" s="193"/>
      <c r="AK11" s="194">
        <v>0.2</v>
      </c>
      <c r="AL11" s="194"/>
      <c r="AM11" s="194"/>
      <c r="AN11" s="194"/>
      <c r="AO11" s="194"/>
      <c r="AP11" s="194"/>
      <c r="AQ11" s="194"/>
      <c r="AR11" s="194"/>
      <c r="AS11" s="78"/>
    </row>
    <row r="12" spans="2:45" ht="29.5" customHeight="1">
      <c r="B12" s="77"/>
      <c r="C12" s="193" t="s">
        <v>181</v>
      </c>
      <c r="D12" s="193"/>
      <c r="E12" s="193"/>
      <c r="F12" s="193"/>
      <c r="G12" s="193"/>
      <c r="H12" s="193"/>
      <c r="I12" s="193"/>
      <c r="J12" s="193" t="s">
        <v>182</v>
      </c>
      <c r="K12" s="193"/>
      <c r="L12" s="193"/>
      <c r="M12" s="193"/>
      <c r="N12" s="193"/>
      <c r="O12" s="193"/>
      <c r="P12" s="193"/>
      <c r="Q12" s="193"/>
      <c r="R12" s="193"/>
      <c r="S12" s="193"/>
      <c r="T12" s="193"/>
      <c r="U12" s="193"/>
      <c r="V12" s="193"/>
      <c r="W12" s="193"/>
      <c r="X12" s="193"/>
      <c r="Y12" s="193"/>
      <c r="Z12" s="193"/>
      <c r="AA12" s="193"/>
      <c r="AB12" s="193"/>
      <c r="AC12" s="193"/>
      <c r="AD12" s="193" t="s">
        <v>205</v>
      </c>
      <c r="AE12" s="193"/>
      <c r="AF12" s="193"/>
      <c r="AG12" s="193"/>
      <c r="AH12" s="193"/>
      <c r="AI12" s="193"/>
      <c r="AJ12" s="193"/>
      <c r="AK12" s="194">
        <v>0.2</v>
      </c>
      <c r="AL12" s="194"/>
      <c r="AM12" s="194"/>
      <c r="AN12" s="194"/>
      <c r="AO12" s="194"/>
      <c r="AP12" s="194"/>
      <c r="AQ12" s="194"/>
      <c r="AR12" s="194"/>
      <c r="AS12" s="78"/>
    </row>
    <row r="13" spans="2:45" ht="29.5" customHeight="1">
      <c r="B13" s="77"/>
      <c r="C13" s="193" t="s">
        <v>189</v>
      </c>
      <c r="D13" s="193"/>
      <c r="E13" s="193"/>
      <c r="F13" s="193"/>
      <c r="G13" s="193"/>
      <c r="H13" s="193"/>
      <c r="I13" s="193"/>
      <c r="J13" s="193" t="s">
        <v>183</v>
      </c>
      <c r="K13" s="193"/>
      <c r="L13" s="193"/>
      <c r="M13" s="193"/>
      <c r="N13" s="193"/>
      <c r="O13" s="193"/>
      <c r="P13" s="193"/>
      <c r="Q13" s="193"/>
      <c r="R13" s="193"/>
      <c r="S13" s="193"/>
      <c r="T13" s="193"/>
      <c r="U13" s="193"/>
      <c r="V13" s="193"/>
      <c r="W13" s="193"/>
      <c r="X13" s="193"/>
      <c r="Y13" s="193"/>
      <c r="Z13" s="193"/>
      <c r="AA13" s="193"/>
      <c r="AB13" s="193"/>
      <c r="AC13" s="193"/>
      <c r="AD13" s="193" t="s">
        <v>205</v>
      </c>
      <c r="AE13" s="193"/>
      <c r="AF13" s="193"/>
      <c r="AG13" s="193"/>
      <c r="AH13" s="193"/>
      <c r="AI13" s="193"/>
      <c r="AJ13" s="193"/>
      <c r="AK13" s="194">
        <v>0.15</v>
      </c>
      <c r="AL13" s="194"/>
      <c r="AM13" s="194"/>
      <c r="AN13" s="194"/>
      <c r="AO13" s="194"/>
      <c r="AP13" s="194"/>
      <c r="AQ13" s="194"/>
      <c r="AR13" s="194"/>
      <c r="AS13" s="78"/>
    </row>
    <row r="14" spans="2:45" ht="29.5" customHeight="1">
      <c r="B14" s="77"/>
      <c r="C14" s="193" t="s">
        <v>184</v>
      </c>
      <c r="D14" s="193"/>
      <c r="E14" s="193"/>
      <c r="F14" s="193"/>
      <c r="G14" s="193"/>
      <c r="H14" s="193"/>
      <c r="I14" s="193"/>
      <c r="J14" s="193" t="s">
        <v>185</v>
      </c>
      <c r="K14" s="193"/>
      <c r="L14" s="193"/>
      <c r="M14" s="193"/>
      <c r="N14" s="193"/>
      <c r="O14" s="193"/>
      <c r="P14" s="193"/>
      <c r="Q14" s="193"/>
      <c r="R14" s="193"/>
      <c r="S14" s="193"/>
      <c r="T14" s="193"/>
      <c r="U14" s="193"/>
      <c r="V14" s="193"/>
      <c r="W14" s="193"/>
      <c r="X14" s="193"/>
      <c r="Y14" s="193"/>
      <c r="Z14" s="193"/>
      <c r="AA14" s="193"/>
      <c r="AB14" s="193"/>
      <c r="AC14" s="193"/>
      <c r="AD14" s="193" t="s">
        <v>205</v>
      </c>
      <c r="AE14" s="193"/>
      <c r="AF14" s="193"/>
      <c r="AG14" s="193"/>
      <c r="AH14" s="193"/>
      <c r="AI14" s="193"/>
      <c r="AJ14" s="193"/>
      <c r="AK14" s="194">
        <v>0.1</v>
      </c>
      <c r="AL14" s="194"/>
      <c r="AM14" s="194"/>
      <c r="AN14" s="194"/>
      <c r="AO14" s="194"/>
      <c r="AP14" s="194"/>
      <c r="AQ14" s="194"/>
      <c r="AR14" s="194"/>
      <c r="AS14" s="78"/>
    </row>
    <row r="15" spans="2:45" ht="29.5" customHeight="1" thickBot="1">
      <c r="B15" s="77"/>
      <c r="C15" s="193" t="s">
        <v>186</v>
      </c>
      <c r="D15" s="193"/>
      <c r="E15" s="193"/>
      <c r="F15" s="193"/>
      <c r="G15" s="193"/>
      <c r="H15" s="193"/>
      <c r="I15" s="193"/>
      <c r="J15" s="193" t="s">
        <v>187</v>
      </c>
      <c r="K15" s="193"/>
      <c r="L15" s="193"/>
      <c r="M15" s="193"/>
      <c r="N15" s="193"/>
      <c r="O15" s="193"/>
      <c r="P15" s="193"/>
      <c r="Q15" s="193"/>
      <c r="R15" s="193"/>
      <c r="S15" s="193"/>
      <c r="T15" s="193"/>
      <c r="U15" s="193"/>
      <c r="V15" s="193"/>
      <c r="W15" s="193"/>
      <c r="X15" s="193"/>
      <c r="Y15" s="193"/>
      <c r="Z15" s="193"/>
      <c r="AA15" s="193"/>
      <c r="AB15" s="193"/>
      <c r="AC15" s="193"/>
      <c r="AD15" s="193" t="s">
        <v>205</v>
      </c>
      <c r="AE15" s="193"/>
      <c r="AF15" s="193"/>
      <c r="AG15" s="193"/>
      <c r="AH15" s="193"/>
      <c r="AI15" s="193"/>
      <c r="AJ15" s="193"/>
      <c r="AK15" s="195">
        <v>0.1</v>
      </c>
      <c r="AL15" s="195"/>
      <c r="AM15" s="195"/>
      <c r="AN15" s="195"/>
      <c r="AO15" s="195"/>
      <c r="AP15" s="195"/>
      <c r="AQ15" s="195"/>
      <c r="AR15" s="195"/>
      <c r="AS15" s="78"/>
    </row>
    <row r="16" spans="2:45" ht="15" thickBot="1">
      <c r="B16" s="77"/>
      <c r="C16" s="70" t="s">
        <v>175</v>
      </c>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198" t="s">
        <v>194</v>
      </c>
      <c r="AL16" s="198"/>
      <c r="AM16" s="198"/>
      <c r="AN16" s="198"/>
      <c r="AO16" s="199">
        <f>SUM(AK11:AR15)</f>
        <v>0.75</v>
      </c>
      <c r="AP16" s="198"/>
      <c r="AQ16" s="198"/>
      <c r="AR16" s="198"/>
      <c r="AS16" s="78"/>
    </row>
    <row r="17" spans="2:45">
      <c r="B17" s="77"/>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2"/>
      <c r="AL17" s="72"/>
      <c r="AM17" s="72"/>
      <c r="AN17" s="72"/>
      <c r="AO17" s="72"/>
      <c r="AP17" s="72"/>
      <c r="AQ17" s="72"/>
      <c r="AR17" s="72"/>
      <c r="AS17" s="78"/>
    </row>
    <row r="18" spans="2:45">
      <c r="B18" s="77"/>
      <c r="C18" s="69" t="s">
        <v>177</v>
      </c>
      <c r="AS18" s="78"/>
    </row>
    <row r="19" spans="2:45">
      <c r="B19" s="77"/>
      <c r="C19" s="197" t="s">
        <v>197</v>
      </c>
      <c r="D19" s="197"/>
      <c r="E19" s="197"/>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197"/>
      <c r="AM19" s="197"/>
      <c r="AN19" s="197"/>
      <c r="AO19" s="197"/>
      <c r="AP19" s="197"/>
      <c r="AQ19" s="197"/>
      <c r="AR19" s="197"/>
      <c r="AS19" s="78"/>
    </row>
    <row r="20" spans="2:45">
      <c r="B20" s="77"/>
      <c r="AS20" s="78"/>
    </row>
    <row r="21" spans="2:45">
      <c r="B21" s="77"/>
      <c r="C21" s="196" t="s">
        <v>162</v>
      </c>
      <c r="D21" s="196"/>
      <c r="E21" s="196"/>
      <c r="F21" s="196"/>
      <c r="G21" s="196"/>
      <c r="H21" s="196"/>
      <c r="I21" s="196"/>
      <c r="J21" s="196" t="s">
        <v>163</v>
      </c>
      <c r="K21" s="196"/>
      <c r="L21" s="196"/>
      <c r="M21" s="196"/>
      <c r="N21" s="196"/>
      <c r="O21" s="196"/>
      <c r="P21" s="196"/>
      <c r="Q21" s="196"/>
      <c r="R21" s="196"/>
      <c r="S21" s="196"/>
      <c r="T21" s="196"/>
      <c r="U21" s="196"/>
      <c r="V21" s="196"/>
      <c r="W21" s="196"/>
      <c r="X21" s="196"/>
      <c r="Y21" s="196"/>
      <c r="Z21" s="196"/>
      <c r="AA21" s="196"/>
      <c r="AB21" s="196"/>
      <c r="AC21" s="196"/>
      <c r="AD21" s="196" t="s">
        <v>164</v>
      </c>
      <c r="AE21" s="196"/>
      <c r="AF21" s="196"/>
      <c r="AG21" s="196"/>
      <c r="AH21" s="196"/>
      <c r="AI21" s="196"/>
      <c r="AJ21" s="196"/>
      <c r="AK21" s="196" t="s">
        <v>173</v>
      </c>
      <c r="AL21" s="196"/>
      <c r="AM21" s="196"/>
      <c r="AN21" s="196"/>
      <c r="AO21" s="196"/>
      <c r="AP21" s="196"/>
      <c r="AQ21" s="196"/>
      <c r="AR21" s="196"/>
      <c r="AS21" s="78"/>
    </row>
    <row r="22" spans="2:45" ht="29.5" customHeight="1">
      <c r="B22" s="77"/>
      <c r="C22" s="193" t="s">
        <v>180</v>
      </c>
      <c r="D22" s="193"/>
      <c r="E22" s="193"/>
      <c r="F22" s="193"/>
      <c r="G22" s="193"/>
      <c r="H22" s="193"/>
      <c r="I22" s="193"/>
      <c r="J22" s="193" t="s">
        <v>190</v>
      </c>
      <c r="K22" s="193"/>
      <c r="L22" s="193"/>
      <c r="M22" s="193"/>
      <c r="N22" s="193"/>
      <c r="O22" s="193"/>
      <c r="P22" s="193"/>
      <c r="Q22" s="193"/>
      <c r="R22" s="193"/>
      <c r="S22" s="193"/>
      <c r="T22" s="193"/>
      <c r="U22" s="193"/>
      <c r="V22" s="193"/>
      <c r="W22" s="193"/>
      <c r="X22" s="193"/>
      <c r="Y22" s="193"/>
      <c r="Z22" s="193"/>
      <c r="AA22" s="193"/>
      <c r="AB22" s="193"/>
      <c r="AC22" s="193"/>
      <c r="AD22" s="193" t="s">
        <v>193</v>
      </c>
      <c r="AE22" s="193"/>
      <c r="AF22" s="193"/>
      <c r="AG22" s="193"/>
      <c r="AH22" s="193"/>
      <c r="AI22" s="193"/>
      <c r="AJ22" s="193"/>
      <c r="AK22" s="194">
        <v>0.2</v>
      </c>
      <c r="AL22" s="194"/>
      <c r="AM22" s="194"/>
      <c r="AN22" s="194"/>
      <c r="AO22" s="194"/>
      <c r="AP22" s="194"/>
      <c r="AQ22" s="194"/>
      <c r="AR22" s="194"/>
      <c r="AS22" s="78"/>
    </row>
    <row r="23" spans="2:45" ht="29.5" customHeight="1">
      <c r="B23" s="77"/>
      <c r="C23" s="193" t="s">
        <v>191</v>
      </c>
      <c r="D23" s="193"/>
      <c r="E23" s="193"/>
      <c r="F23" s="193"/>
      <c r="G23" s="193"/>
      <c r="H23" s="193"/>
      <c r="I23" s="193"/>
      <c r="J23" s="193" t="s">
        <v>192</v>
      </c>
      <c r="K23" s="193"/>
      <c r="L23" s="193"/>
      <c r="M23" s="193"/>
      <c r="N23" s="193"/>
      <c r="O23" s="193"/>
      <c r="P23" s="193"/>
      <c r="Q23" s="193"/>
      <c r="R23" s="193"/>
      <c r="S23" s="193"/>
      <c r="T23" s="193"/>
      <c r="U23" s="193"/>
      <c r="V23" s="193"/>
      <c r="W23" s="193"/>
      <c r="X23" s="193"/>
      <c r="Y23" s="193"/>
      <c r="Z23" s="193"/>
      <c r="AA23" s="193"/>
      <c r="AB23" s="193"/>
      <c r="AC23" s="193"/>
      <c r="AD23" s="193" t="s">
        <v>198</v>
      </c>
      <c r="AE23" s="193"/>
      <c r="AF23" s="193"/>
      <c r="AG23" s="193"/>
      <c r="AH23" s="193"/>
      <c r="AI23" s="193"/>
      <c r="AJ23" s="193"/>
      <c r="AK23" s="194">
        <v>0.05</v>
      </c>
      <c r="AL23" s="194"/>
      <c r="AM23" s="194"/>
      <c r="AN23" s="194"/>
      <c r="AO23" s="194"/>
      <c r="AP23" s="194"/>
      <c r="AQ23" s="194"/>
      <c r="AR23" s="194"/>
      <c r="AS23" s="78"/>
    </row>
    <row r="24" spans="2:45" ht="29.5" customHeight="1">
      <c r="B24" s="77"/>
      <c r="C24" s="193"/>
      <c r="D24" s="193"/>
      <c r="E24" s="193"/>
      <c r="F24" s="193"/>
      <c r="G24" s="193"/>
      <c r="H24" s="193"/>
      <c r="I24" s="193"/>
      <c r="J24" s="193"/>
      <c r="K24" s="193"/>
      <c r="L24" s="193"/>
      <c r="M24" s="193"/>
      <c r="N24" s="193"/>
      <c r="O24" s="193"/>
      <c r="P24" s="193"/>
      <c r="Q24" s="193"/>
      <c r="R24" s="193"/>
      <c r="S24" s="193"/>
      <c r="T24" s="193"/>
      <c r="U24" s="193"/>
      <c r="V24" s="193"/>
      <c r="W24" s="193"/>
      <c r="X24" s="193"/>
      <c r="Y24" s="193"/>
      <c r="Z24" s="193"/>
      <c r="AA24" s="193"/>
      <c r="AB24" s="193"/>
      <c r="AC24" s="193"/>
      <c r="AD24" s="193"/>
      <c r="AE24" s="193"/>
      <c r="AF24" s="193"/>
      <c r="AG24" s="193"/>
      <c r="AH24" s="193"/>
      <c r="AI24" s="193"/>
      <c r="AJ24" s="193"/>
      <c r="AK24" s="194"/>
      <c r="AL24" s="194"/>
      <c r="AM24" s="194"/>
      <c r="AN24" s="194"/>
      <c r="AO24" s="194"/>
      <c r="AP24" s="194"/>
      <c r="AQ24" s="194"/>
      <c r="AR24" s="194"/>
      <c r="AS24" s="78"/>
    </row>
    <row r="25" spans="2:45" ht="29.5" customHeight="1">
      <c r="B25" s="77"/>
      <c r="C25" s="193"/>
      <c r="D25" s="193"/>
      <c r="E25" s="193"/>
      <c r="F25" s="193"/>
      <c r="G25" s="193"/>
      <c r="H25" s="193"/>
      <c r="I25" s="193"/>
      <c r="J25" s="193"/>
      <c r="K25" s="193"/>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4"/>
      <c r="AL25" s="194"/>
      <c r="AM25" s="194"/>
      <c r="AN25" s="194"/>
      <c r="AO25" s="194"/>
      <c r="AP25" s="194"/>
      <c r="AQ25" s="194"/>
      <c r="AR25" s="194"/>
      <c r="AS25" s="78"/>
    </row>
    <row r="26" spans="2:45" ht="29.5" customHeight="1" thickBot="1">
      <c r="B26" s="77"/>
      <c r="C26" s="193"/>
      <c r="D26" s="193"/>
      <c r="E26" s="193"/>
      <c r="F26" s="193"/>
      <c r="G26" s="193"/>
      <c r="H26" s="193"/>
      <c r="I26" s="193"/>
      <c r="J26" s="193"/>
      <c r="K26" s="193"/>
      <c r="L26" s="193"/>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5"/>
      <c r="AL26" s="195"/>
      <c r="AM26" s="195"/>
      <c r="AN26" s="195"/>
      <c r="AO26" s="195"/>
      <c r="AP26" s="195"/>
      <c r="AQ26" s="195"/>
      <c r="AR26" s="195"/>
      <c r="AS26" s="78"/>
    </row>
    <row r="27" spans="2:45" ht="15" thickBot="1">
      <c r="B27" s="77"/>
      <c r="C27" s="70" t="s">
        <v>175</v>
      </c>
      <c r="AK27" s="191" t="s">
        <v>194</v>
      </c>
      <c r="AL27" s="191"/>
      <c r="AM27" s="191"/>
      <c r="AN27" s="191"/>
      <c r="AO27" s="192">
        <f>SUM(AK22:AR26)</f>
        <v>0.25</v>
      </c>
      <c r="AP27" s="191"/>
      <c r="AQ27" s="191"/>
      <c r="AR27" s="191"/>
      <c r="AS27" s="78"/>
    </row>
    <row r="28" spans="2:45" ht="15" thickBot="1">
      <c r="B28" s="77"/>
      <c r="AS28" s="78"/>
    </row>
    <row r="29" spans="2:45" ht="15" thickBot="1">
      <c r="B29" s="77"/>
      <c r="C29" s="69" t="s">
        <v>167</v>
      </c>
      <c r="AK29" s="191" t="s">
        <v>174</v>
      </c>
      <c r="AL29" s="191"/>
      <c r="AM29" s="191"/>
      <c r="AN29" s="191"/>
      <c r="AO29" s="192">
        <f>AO16+AO27</f>
        <v>1</v>
      </c>
      <c r="AP29" s="191"/>
      <c r="AQ29" s="191"/>
      <c r="AR29" s="191"/>
      <c r="AS29" s="78"/>
    </row>
    <row r="30" spans="2:45">
      <c r="B30" s="77"/>
      <c r="C30" s="69" t="s">
        <v>165</v>
      </c>
      <c r="AS30" s="78"/>
    </row>
    <row r="31" spans="2:45">
      <c r="B31" s="77"/>
      <c r="C31" s="69" t="s">
        <v>169</v>
      </c>
      <c r="AS31" s="78"/>
    </row>
    <row r="32" spans="2:45">
      <c r="B32" s="77"/>
      <c r="C32" s="69" t="s">
        <v>166</v>
      </c>
      <c r="AS32" s="78"/>
    </row>
    <row r="33" spans="2:45">
      <c r="B33" s="79"/>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1"/>
    </row>
    <row r="35" spans="2:45">
      <c r="B35" s="69" t="s">
        <v>196</v>
      </c>
    </row>
    <row r="36" spans="2:45">
      <c r="B36" s="74"/>
      <c r="C36" s="75"/>
      <c r="D36" s="75"/>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6"/>
    </row>
    <row r="37" spans="2:45">
      <c r="B37" s="77"/>
      <c r="C37" s="69" t="s">
        <v>176</v>
      </c>
      <c r="AS37" s="78"/>
    </row>
    <row r="38" spans="2:45">
      <c r="B38" s="77"/>
      <c r="C38" s="197" t="s">
        <v>203</v>
      </c>
      <c r="D38" s="197"/>
      <c r="E38" s="197"/>
      <c r="F38" s="197"/>
      <c r="G38" s="197"/>
      <c r="H38" s="197"/>
      <c r="I38" s="197"/>
      <c r="J38" s="197"/>
      <c r="K38" s="197"/>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197"/>
      <c r="AI38" s="197"/>
      <c r="AJ38" s="197"/>
      <c r="AK38" s="197"/>
      <c r="AL38" s="197"/>
      <c r="AM38" s="197"/>
      <c r="AN38" s="197"/>
      <c r="AO38" s="197"/>
      <c r="AP38" s="197"/>
      <c r="AQ38" s="197"/>
      <c r="AR38" s="197"/>
      <c r="AS38" s="78"/>
    </row>
    <row r="39" spans="2:45">
      <c r="B39" s="77"/>
      <c r="AS39" s="78"/>
    </row>
    <row r="40" spans="2:45">
      <c r="B40" s="77"/>
      <c r="C40" s="196" t="s">
        <v>162</v>
      </c>
      <c r="D40" s="196"/>
      <c r="E40" s="196"/>
      <c r="F40" s="196"/>
      <c r="G40" s="196"/>
      <c r="H40" s="196"/>
      <c r="I40" s="196"/>
      <c r="J40" s="196" t="s">
        <v>163</v>
      </c>
      <c r="K40" s="196"/>
      <c r="L40" s="196"/>
      <c r="M40" s="196"/>
      <c r="N40" s="196"/>
      <c r="O40" s="196"/>
      <c r="P40" s="196"/>
      <c r="Q40" s="196"/>
      <c r="R40" s="196"/>
      <c r="S40" s="196"/>
      <c r="T40" s="196"/>
      <c r="U40" s="196"/>
      <c r="V40" s="196"/>
      <c r="W40" s="196"/>
      <c r="X40" s="196"/>
      <c r="Y40" s="196"/>
      <c r="Z40" s="196"/>
      <c r="AA40" s="196"/>
      <c r="AB40" s="196"/>
      <c r="AC40" s="196"/>
      <c r="AD40" s="196" t="s">
        <v>164</v>
      </c>
      <c r="AE40" s="196"/>
      <c r="AF40" s="196"/>
      <c r="AG40" s="196"/>
      <c r="AH40" s="196"/>
      <c r="AI40" s="196"/>
      <c r="AJ40" s="196"/>
      <c r="AK40" s="196" t="s">
        <v>173</v>
      </c>
      <c r="AL40" s="196"/>
      <c r="AM40" s="196"/>
      <c r="AN40" s="196"/>
      <c r="AO40" s="196"/>
      <c r="AP40" s="196"/>
      <c r="AQ40" s="196"/>
      <c r="AR40" s="196"/>
      <c r="AS40" s="78"/>
    </row>
    <row r="41" spans="2:45" ht="29.5" customHeight="1">
      <c r="B41" s="77"/>
      <c r="C41" s="193" t="s">
        <v>180</v>
      </c>
      <c r="D41" s="193"/>
      <c r="E41" s="193"/>
      <c r="F41" s="193"/>
      <c r="G41" s="193"/>
      <c r="H41" s="193"/>
      <c r="I41" s="193"/>
      <c r="J41" s="193" t="s">
        <v>202</v>
      </c>
      <c r="K41" s="193"/>
      <c r="L41" s="193"/>
      <c r="M41" s="193"/>
      <c r="N41" s="193"/>
      <c r="O41" s="193"/>
      <c r="P41" s="193"/>
      <c r="Q41" s="193"/>
      <c r="R41" s="193"/>
      <c r="S41" s="193"/>
      <c r="T41" s="193"/>
      <c r="U41" s="193"/>
      <c r="V41" s="193"/>
      <c r="W41" s="193"/>
      <c r="X41" s="193"/>
      <c r="Y41" s="193"/>
      <c r="Z41" s="193"/>
      <c r="AA41" s="193"/>
      <c r="AB41" s="193"/>
      <c r="AC41" s="193"/>
      <c r="AD41" s="193" t="s">
        <v>205</v>
      </c>
      <c r="AE41" s="193"/>
      <c r="AF41" s="193"/>
      <c r="AG41" s="193"/>
      <c r="AH41" s="193"/>
      <c r="AI41" s="193"/>
      <c r="AJ41" s="193"/>
      <c r="AK41" s="194">
        <v>0.5</v>
      </c>
      <c r="AL41" s="194"/>
      <c r="AM41" s="194"/>
      <c r="AN41" s="194"/>
      <c r="AO41" s="194"/>
      <c r="AP41" s="194"/>
      <c r="AQ41" s="194"/>
      <c r="AR41" s="194"/>
      <c r="AS41" s="78"/>
    </row>
    <row r="42" spans="2:45" ht="29.5" customHeight="1">
      <c r="B42" s="77"/>
      <c r="C42" s="193" t="s">
        <v>204</v>
      </c>
      <c r="D42" s="193"/>
      <c r="E42" s="193"/>
      <c r="F42" s="193"/>
      <c r="G42" s="193"/>
      <c r="H42" s="193"/>
      <c r="I42" s="193"/>
      <c r="J42" s="193" t="s">
        <v>192</v>
      </c>
      <c r="K42" s="193"/>
      <c r="L42" s="193"/>
      <c r="M42" s="193"/>
      <c r="N42" s="193"/>
      <c r="O42" s="193"/>
      <c r="P42" s="193"/>
      <c r="Q42" s="193"/>
      <c r="R42" s="193"/>
      <c r="S42" s="193"/>
      <c r="T42" s="193"/>
      <c r="U42" s="193"/>
      <c r="V42" s="193"/>
      <c r="W42" s="193"/>
      <c r="X42" s="193"/>
      <c r="Y42" s="193"/>
      <c r="Z42" s="193"/>
      <c r="AA42" s="193"/>
      <c r="AB42" s="193"/>
      <c r="AC42" s="193"/>
      <c r="AD42" s="193" t="s">
        <v>205</v>
      </c>
      <c r="AE42" s="193"/>
      <c r="AF42" s="193"/>
      <c r="AG42" s="193"/>
      <c r="AH42" s="193"/>
      <c r="AI42" s="193"/>
      <c r="AJ42" s="193"/>
      <c r="AK42" s="194">
        <v>0.05</v>
      </c>
      <c r="AL42" s="194"/>
      <c r="AM42" s="194"/>
      <c r="AN42" s="194"/>
      <c r="AO42" s="194"/>
      <c r="AP42" s="194"/>
      <c r="AQ42" s="194"/>
      <c r="AR42" s="194"/>
      <c r="AS42" s="78"/>
    </row>
    <row r="43" spans="2:45" ht="29.5" customHeight="1">
      <c r="B43" s="77"/>
      <c r="C43" s="193" t="s">
        <v>186</v>
      </c>
      <c r="D43" s="193"/>
      <c r="E43" s="193"/>
      <c r="F43" s="193"/>
      <c r="G43" s="193"/>
      <c r="H43" s="193"/>
      <c r="I43" s="193"/>
      <c r="J43" s="193" t="s">
        <v>187</v>
      </c>
      <c r="K43" s="193"/>
      <c r="L43" s="193"/>
      <c r="M43" s="193"/>
      <c r="N43" s="193"/>
      <c r="O43" s="193"/>
      <c r="P43" s="193"/>
      <c r="Q43" s="193"/>
      <c r="R43" s="193"/>
      <c r="S43" s="193"/>
      <c r="T43" s="193"/>
      <c r="U43" s="193"/>
      <c r="V43" s="193"/>
      <c r="W43" s="193"/>
      <c r="X43" s="193"/>
      <c r="Y43" s="193"/>
      <c r="Z43" s="193"/>
      <c r="AA43" s="193"/>
      <c r="AB43" s="193"/>
      <c r="AC43" s="193"/>
      <c r="AD43" s="193" t="s">
        <v>205</v>
      </c>
      <c r="AE43" s="193"/>
      <c r="AF43" s="193"/>
      <c r="AG43" s="193"/>
      <c r="AH43" s="193"/>
      <c r="AI43" s="193"/>
      <c r="AJ43" s="193"/>
      <c r="AK43" s="194">
        <v>0.3</v>
      </c>
      <c r="AL43" s="194"/>
      <c r="AM43" s="194"/>
      <c r="AN43" s="194"/>
      <c r="AO43" s="194"/>
      <c r="AP43" s="194"/>
      <c r="AQ43" s="194"/>
      <c r="AR43" s="194"/>
      <c r="AS43" s="78"/>
    </row>
    <row r="44" spans="2:45" ht="29.5" customHeight="1">
      <c r="B44" s="77"/>
      <c r="C44" s="193"/>
      <c r="D44" s="193"/>
      <c r="E44" s="193"/>
      <c r="F44" s="193"/>
      <c r="G44" s="193"/>
      <c r="H44" s="193"/>
      <c r="I44" s="193"/>
      <c r="J44" s="193"/>
      <c r="K44" s="193"/>
      <c r="L44" s="193"/>
      <c r="M44" s="193"/>
      <c r="N44" s="193"/>
      <c r="O44" s="193"/>
      <c r="P44" s="193"/>
      <c r="Q44" s="193"/>
      <c r="R44" s="193"/>
      <c r="S44" s="193"/>
      <c r="T44" s="193"/>
      <c r="U44" s="193"/>
      <c r="V44" s="193"/>
      <c r="W44" s="193"/>
      <c r="X44" s="193"/>
      <c r="Y44" s="193"/>
      <c r="Z44" s="193"/>
      <c r="AA44" s="193"/>
      <c r="AB44" s="193"/>
      <c r="AC44" s="193"/>
      <c r="AD44" s="193"/>
      <c r="AE44" s="193"/>
      <c r="AF44" s="193"/>
      <c r="AG44" s="193"/>
      <c r="AH44" s="193"/>
      <c r="AI44" s="193"/>
      <c r="AJ44" s="193"/>
      <c r="AK44" s="194"/>
      <c r="AL44" s="194"/>
      <c r="AM44" s="194"/>
      <c r="AN44" s="194"/>
      <c r="AO44" s="194"/>
      <c r="AP44" s="194"/>
      <c r="AQ44" s="194"/>
      <c r="AR44" s="194"/>
      <c r="AS44" s="78"/>
    </row>
    <row r="45" spans="2:45" ht="29.5" customHeight="1" thickBot="1">
      <c r="B45" s="77"/>
      <c r="C45" s="193"/>
      <c r="D45" s="193"/>
      <c r="E45" s="193"/>
      <c r="F45" s="193"/>
      <c r="G45" s="193"/>
      <c r="H45" s="193"/>
      <c r="I45" s="193"/>
      <c r="J45" s="193"/>
      <c r="K45" s="193"/>
      <c r="L45" s="193"/>
      <c r="M45" s="193"/>
      <c r="N45" s="193"/>
      <c r="O45" s="193"/>
      <c r="P45" s="193"/>
      <c r="Q45" s="193"/>
      <c r="R45" s="193"/>
      <c r="S45" s="193"/>
      <c r="T45" s="193"/>
      <c r="U45" s="193"/>
      <c r="V45" s="193"/>
      <c r="W45" s="193"/>
      <c r="X45" s="193"/>
      <c r="Y45" s="193"/>
      <c r="Z45" s="193"/>
      <c r="AA45" s="193"/>
      <c r="AB45" s="193"/>
      <c r="AC45" s="193"/>
      <c r="AD45" s="193"/>
      <c r="AE45" s="193"/>
      <c r="AF45" s="193"/>
      <c r="AG45" s="193"/>
      <c r="AH45" s="193"/>
      <c r="AI45" s="193"/>
      <c r="AJ45" s="193"/>
      <c r="AK45" s="195"/>
      <c r="AL45" s="195"/>
      <c r="AM45" s="195"/>
      <c r="AN45" s="195"/>
      <c r="AO45" s="195"/>
      <c r="AP45" s="195"/>
      <c r="AQ45" s="195"/>
      <c r="AR45" s="195"/>
      <c r="AS45" s="78"/>
    </row>
    <row r="46" spans="2:45" ht="15" thickBot="1">
      <c r="B46" s="77"/>
      <c r="C46" s="70" t="s">
        <v>175</v>
      </c>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1"/>
      <c r="AI46" s="71"/>
      <c r="AJ46" s="71"/>
      <c r="AK46" s="198" t="s">
        <v>194</v>
      </c>
      <c r="AL46" s="198"/>
      <c r="AM46" s="198"/>
      <c r="AN46" s="198"/>
      <c r="AO46" s="199">
        <f>SUM(AK41:AR45)</f>
        <v>0.85000000000000009</v>
      </c>
      <c r="AP46" s="198"/>
      <c r="AQ46" s="198"/>
      <c r="AR46" s="198"/>
      <c r="AS46" s="78"/>
    </row>
    <row r="47" spans="2:45">
      <c r="B47" s="77"/>
      <c r="C47" s="71"/>
      <c r="D47" s="71"/>
      <c r="E47" s="71"/>
      <c r="F47" s="71"/>
      <c r="G47" s="71"/>
      <c r="H47" s="71"/>
      <c r="I47" s="71"/>
      <c r="J47" s="71"/>
      <c r="K47" s="71"/>
      <c r="L47" s="71"/>
      <c r="M47" s="71"/>
      <c r="N47" s="71"/>
      <c r="O47" s="71"/>
      <c r="P47" s="71"/>
      <c r="Q47" s="71"/>
      <c r="R47" s="71"/>
      <c r="S47" s="71"/>
      <c r="T47" s="71"/>
      <c r="U47" s="71"/>
      <c r="V47" s="71"/>
      <c r="W47" s="71"/>
      <c r="X47" s="71"/>
      <c r="Y47" s="71"/>
      <c r="Z47" s="71"/>
      <c r="AA47" s="71"/>
      <c r="AB47" s="71"/>
      <c r="AC47" s="71"/>
      <c r="AD47" s="71"/>
      <c r="AE47" s="71"/>
      <c r="AF47" s="71"/>
      <c r="AG47" s="71"/>
      <c r="AH47" s="71"/>
      <c r="AI47" s="71"/>
      <c r="AJ47" s="71"/>
      <c r="AK47" s="72"/>
      <c r="AL47" s="72"/>
      <c r="AM47" s="72"/>
      <c r="AN47" s="72"/>
      <c r="AO47" s="72"/>
      <c r="AP47" s="72"/>
      <c r="AQ47" s="72"/>
      <c r="AR47" s="72"/>
      <c r="AS47" s="78"/>
    </row>
    <row r="48" spans="2:45">
      <c r="B48" s="77"/>
      <c r="C48" s="69" t="s">
        <v>177</v>
      </c>
      <c r="AS48" s="78"/>
    </row>
    <row r="49" spans="2:45">
      <c r="B49" s="77"/>
      <c r="C49" s="197" t="s">
        <v>199</v>
      </c>
      <c r="D49" s="197"/>
      <c r="E49" s="197"/>
      <c r="F49" s="197"/>
      <c r="G49" s="197"/>
      <c r="H49" s="197"/>
      <c r="I49" s="197"/>
      <c r="J49" s="197"/>
      <c r="K49" s="197"/>
      <c r="L49" s="197"/>
      <c r="M49" s="197"/>
      <c r="N49" s="197"/>
      <c r="O49" s="197"/>
      <c r="P49" s="197"/>
      <c r="Q49" s="197"/>
      <c r="R49" s="197"/>
      <c r="S49" s="197"/>
      <c r="T49" s="197"/>
      <c r="U49" s="197"/>
      <c r="V49" s="197"/>
      <c r="W49" s="197"/>
      <c r="X49" s="197"/>
      <c r="Y49" s="197"/>
      <c r="Z49" s="197"/>
      <c r="AA49" s="197"/>
      <c r="AB49" s="197"/>
      <c r="AC49" s="197"/>
      <c r="AD49" s="197"/>
      <c r="AE49" s="197"/>
      <c r="AF49" s="197"/>
      <c r="AG49" s="197"/>
      <c r="AH49" s="197"/>
      <c r="AI49" s="197"/>
      <c r="AJ49" s="197"/>
      <c r="AK49" s="197"/>
      <c r="AL49" s="197"/>
      <c r="AM49" s="197"/>
      <c r="AN49" s="197"/>
      <c r="AO49" s="197"/>
      <c r="AP49" s="197"/>
      <c r="AQ49" s="197"/>
      <c r="AR49" s="197"/>
      <c r="AS49" s="78"/>
    </row>
    <row r="50" spans="2:45">
      <c r="B50" s="77"/>
      <c r="AS50" s="78"/>
    </row>
    <row r="51" spans="2:45">
      <c r="B51" s="77"/>
      <c r="C51" s="196" t="s">
        <v>162</v>
      </c>
      <c r="D51" s="196"/>
      <c r="E51" s="196"/>
      <c r="F51" s="196"/>
      <c r="G51" s="196"/>
      <c r="H51" s="196"/>
      <c r="I51" s="196"/>
      <c r="J51" s="196" t="s">
        <v>163</v>
      </c>
      <c r="K51" s="196"/>
      <c r="L51" s="196"/>
      <c r="M51" s="196"/>
      <c r="N51" s="196"/>
      <c r="O51" s="196"/>
      <c r="P51" s="196"/>
      <c r="Q51" s="196"/>
      <c r="R51" s="196"/>
      <c r="S51" s="196"/>
      <c r="T51" s="196"/>
      <c r="U51" s="196"/>
      <c r="V51" s="196"/>
      <c r="W51" s="196"/>
      <c r="X51" s="196"/>
      <c r="Y51" s="196"/>
      <c r="Z51" s="196"/>
      <c r="AA51" s="196"/>
      <c r="AB51" s="196"/>
      <c r="AC51" s="196"/>
      <c r="AD51" s="196" t="s">
        <v>164</v>
      </c>
      <c r="AE51" s="196"/>
      <c r="AF51" s="196"/>
      <c r="AG51" s="196"/>
      <c r="AH51" s="196"/>
      <c r="AI51" s="196"/>
      <c r="AJ51" s="196"/>
      <c r="AK51" s="196" t="s">
        <v>173</v>
      </c>
      <c r="AL51" s="196"/>
      <c r="AM51" s="196"/>
      <c r="AN51" s="196"/>
      <c r="AO51" s="196"/>
      <c r="AP51" s="196"/>
      <c r="AQ51" s="196"/>
      <c r="AR51" s="196"/>
      <c r="AS51" s="78"/>
    </row>
    <row r="52" spans="2:45" ht="29.5" customHeight="1">
      <c r="B52" s="77"/>
      <c r="C52" s="193" t="s">
        <v>199</v>
      </c>
      <c r="D52" s="193"/>
      <c r="E52" s="193"/>
      <c r="F52" s="193"/>
      <c r="G52" s="193"/>
      <c r="H52" s="193"/>
      <c r="I52" s="193"/>
      <c r="J52" s="193" t="s">
        <v>200</v>
      </c>
      <c r="K52" s="193"/>
      <c r="L52" s="193"/>
      <c r="M52" s="193"/>
      <c r="N52" s="193"/>
      <c r="O52" s="193"/>
      <c r="P52" s="193"/>
      <c r="Q52" s="193"/>
      <c r="R52" s="193"/>
      <c r="S52" s="193"/>
      <c r="T52" s="193"/>
      <c r="U52" s="193"/>
      <c r="V52" s="193"/>
      <c r="W52" s="193"/>
      <c r="X52" s="193"/>
      <c r="Y52" s="193"/>
      <c r="Z52" s="193"/>
      <c r="AA52" s="193"/>
      <c r="AB52" s="193"/>
      <c r="AC52" s="193"/>
      <c r="AD52" s="193" t="s">
        <v>201</v>
      </c>
      <c r="AE52" s="193"/>
      <c r="AF52" s="193"/>
      <c r="AG52" s="193"/>
      <c r="AH52" s="193"/>
      <c r="AI52" s="193"/>
      <c r="AJ52" s="193"/>
      <c r="AK52" s="194">
        <v>0.15</v>
      </c>
      <c r="AL52" s="194"/>
      <c r="AM52" s="194"/>
      <c r="AN52" s="194"/>
      <c r="AO52" s="194"/>
      <c r="AP52" s="194"/>
      <c r="AQ52" s="194"/>
      <c r="AR52" s="194"/>
      <c r="AS52" s="78"/>
    </row>
    <row r="53" spans="2:45" ht="29.5" customHeight="1">
      <c r="B53" s="77"/>
      <c r="C53" s="193"/>
      <c r="D53" s="193"/>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3"/>
      <c r="AJ53" s="193"/>
      <c r="AK53" s="194"/>
      <c r="AL53" s="194"/>
      <c r="AM53" s="194"/>
      <c r="AN53" s="194"/>
      <c r="AO53" s="194"/>
      <c r="AP53" s="194"/>
      <c r="AQ53" s="194"/>
      <c r="AR53" s="194"/>
      <c r="AS53" s="78"/>
    </row>
    <row r="54" spans="2:45" ht="29.5" customHeight="1">
      <c r="B54" s="77"/>
      <c r="C54" s="193"/>
      <c r="D54" s="193"/>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3"/>
      <c r="AJ54" s="193"/>
      <c r="AK54" s="194"/>
      <c r="AL54" s="194"/>
      <c r="AM54" s="194"/>
      <c r="AN54" s="194"/>
      <c r="AO54" s="194"/>
      <c r="AP54" s="194"/>
      <c r="AQ54" s="194"/>
      <c r="AR54" s="194"/>
      <c r="AS54" s="78"/>
    </row>
    <row r="55" spans="2:45" ht="29.5" customHeight="1">
      <c r="B55" s="77"/>
      <c r="C55" s="193"/>
      <c r="D55" s="193"/>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3"/>
      <c r="AJ55" s="193"/>
      <c r="AK55" s="194"/>
      <c r="AL55" s="194"/>
      <c r="AM55" s="194"/>
      <c r="AN55" s="194"/>
      <c r="AO55" s="194"/>
      <c r="AP55" s="194"/>
      <c r="AQ55" s="194"/>
      <c r="AR55" s="194"/>
      <c r="AS55" s="78"/>
    </row>
    <row r="56" spans="2:45" ht="29.5" customHeight="1" thickBot="1">
      <c r="B56" s="77"/>
      <c r="C56" s="193"/>
      <c r="D56" s="193"/>
      <c r="E56" s="193"/>
      <c r="F56" s="193"/>
      <c r="G56" s="193"/>
      <c r="H56" s="193"/>
      <c r="I56" s="193"/>
      <c r="J56" s="193"/>
      <c r="K56" s="193"/>
      <c r="L56" s="193"/>
      <c r="M56" s="193"/>
      <c r="N56" s="193"/>
      <c r="O56" s="193"/>
      <c r="P56" s="193"/>
      <c r="Q56" s="193"/>
      <c r="R56" s="193"/>
      <c r="S56" s="193"/>
      <c r="T56" s="193"/>
      <c r="U56" s="193"/>
      <c r="V56" s="193"/>
      <c r="W56" s="193"/>
      <c r="X56" s="193"/>
      <c r="Y56" s="193"/>
      <c r="Z56" s="193"/>
      <c r="AA56" s="193"/>
      <c r="AB56" s="193"/>
      <c r="AC56" s="193"/>
      <c r="AD56" s="193"/>
      <c r="AE56" s="193"/>
      <c r="AF56" s="193"/>
      <c r="AG56" s="193"/>
      <c r="AH56" s="193"/>
      <c r="AI56" s="193"/>
      <c r="AJ56" s="193"/>
      <c r="AK56" s="195"/>
      <c r="AL56" s="195"/>
      <c r="AM56" s="195"/>
      <c r="AN56" s="195"/>
      <c r="AO56" s="195"/>
      <c r="AP56" s="195"/>
      <c r="AQ56" s="195"/>
      <c r="AR56" s="195"/>
      <c r="AS56" s="78"/>
    </row>
    <row r="57" spans="2:45" ht="15" thickBot="1">
      <c r="B57" s="77"/>
      <c r="C57" s="70" t="s">
        <v>175</v>
      </c>
      <c r="AK57" s="191" t="s">
        <v>194</v>
      </c>
      <c r="AL57" s="191"/>
      <c r="AM57" s="191"/>
      <c r="AN57" s="191"/>
      <c r="AO57" s="192">
        <f>SUM(AK52:AR56)</f>
        <v>0.15</v>
      </c>
      <c r="AP57" s="191"/>
      <c r="AQ57" s="191"/>
      <c r="AR57" s="191"/>
      <c r="AS57" s="78"/>
    </row>
    <row r="58" spans="2:45" ht="15" thickBot="1">
      <c r="B58" s="77"/>
      <c r="AS58" s="78"/>
    </row>
    <row r="59" spans="2:45" ht="15" thickBot="1">
      <c r="B59" s="77"/>
      <c r="C59" s="69" t="s">
        <v>167</v>
      </c>
      <c r="AK59" s="191" t="s">
        <v>174</v>
      </c>
      <c r="AL59" s="191"/>
      <c r="AM59" s="191"/>
      <c r="AN59" s="191"/>
      <c r="AO59" s="192">
        <f>AO46+AO57</f>
        <v>1</v>
      </c>
      <c r="AP59" s="191"/>
      <c r="AQ59" s="191"/>
      <c r="AR59" s="191"/>
      <c r="AS59" s="78"/>
    </row>
    <row r="60" spans="2:45">
      <c r="B60" s="77"/>
      <c r="C60" s="69" t="s">
        <v>165</v>
      </c>
      <c r="AS60" s="78"/>
    </row>
    <row r="61" spans="2:45">
      <c r="B61" s="77"/>
      <c r="C61" s="69" t="s">
        <v>169</v>
      </c>
      <c r="AS61" s="78"/>
    </row>
    <row r="62" spans="2:45">
      <c r="B62" s="77"/>
      <c r="C62" s="69" t="s">
        <v>166</v>
      </c>
      <c r="AS62" s="78"/>
    </row>
    <row r="63" spans="2:45">
      <c r="B63" s="79"/>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1"/>
    </row>
  </sheetData>
  <mergeCells count="112">
    <mergeCell ref="C11:I11"/>
    <mergeCell ref="J11:AC11"/>
    <mergeCell ref="AD11:AJ11"/>
    <mergeCell ref="AK11:AR11"/>
    <mergeCell ref="C12:I12"/>
    <mergeCell ref="J12:AC12"/>
    <mergeCell ref="AD12:AJ12"/>
    <mergeCell ref="AK12:AR12"/>
    <mergeCell ref="C8:AR8"/>
    <mergeCell ref="C10:I10"/>
    <mergeCell ref="J10:AC10"/>
    <mergeCell ref="AD10:AJ10"/>
    <mergeCell ref="AK10:AR10"/>
    <mergeCell ref="C15:I15"/>
    <mergeCell ref="J15:AC15"/>
    <mergeCell ref="AD15:AJ15"/>
    <mergeCell ref="AK15:AR15"/>
    <mergeCell ref="AK16:AN16"/>
    <mergeCell ref="AO16:AR16"/>
    <mergeCell ref="C13:I13"/>
    <mergeCell ref="J13:AC13"/>
    <mergeCell ref="AD13:AJ13"/>
    <mergeCell ref="AK13:AR13"/>
    <mergeCell ref="C14:I14"/>
    <mergeCell ref="J14:AC14"/>
    <mergeCell ref="AD14:AJ14"/>
    <mergeCell ref="AK14:AR14"/>
    <mergeCell ref="C23:I23"/>
    <mergeCell ref="J23:AC23"/>
    <mergeCell ref="AD23:AJ23"/>
    <mergeCell ref="AK23:AR23"/>
    <mergeCell ref="C24:I24"/>
    <mergeCell ref="J24:AC24"/>
    <mergeCell ref="AD24:AJ24"/>
    <mergeCell ref="AK24:AR24"/>
    <mergeCell ref="C19:AR19"/>
    <mergeCell ref="C21:I21"/>
    <mergeCell ref="J21:AC21"/>
    <mergeCell ref="AD21:AJ21"/>
    <mergeCell ref="AK21:AR21"/>
    <mergeCell ref="C22:I22"/>
    <mergeCell ref="J22:AC22"/>
    <mergeCell ref="AD22:AJ22"/>
    <mergeCell ref="AK22:AR22"/>
    <mergeCell ref="AK29:AN29"/>
    <mergeCell ref="AO29:AR29"/>
    <mergeCell ref="AK27:AN27"/>
    <mergeCell ref="AO27:AR27"/>
    <mergeCell ref="C25:I25"/>
    <mergeCell ref="J25:AC25"/>
    <mergeCell ref="AD25:AJ25"/>
    <mergeCell ref="AK25:AR25"/>
    <mergeCell ref="C26:I26"/>
    <mergeCell ref="J26:AC26"/>
    <mergeCell ref="AD26:AJ26"/>
    <mergeCell ref="AK26:AR26"/>
    <mergeCell ref="C38:AR38"/>
    <mergeCell ref="C40:I40"/>
    <mergeCell ref="J40:AC40"/>
    <mergeCell ref="AD40:AJ40"/>
    <mergeCell ref="AK40:AR40"/>
    <mergeCell ref="C41:I41"/>
    <mergeCell ref="J41:AC41"/>
    <mergeCell ref="AD41:AJ41"/>
    <mergeCell ref="AK41:AR41"/>
    <mergeCell ref="C44:I44"/>
    <mergeCell ref="J44:AC44"/>
    <mergeCell ref="AD44:AJ44"/>
    <mergeCell ref="AK44:AR44"/>
    <mergeCell ref="C45:I45"/>
    <mergeCell ref="J45:AC45"/>
    <mergeCell ref="AD45:AJ45"/>
    <mergeCell ref="AK45:AR45"/>
    <mergeCell ref="C42:I42"/>
    <mergeCell ref="J42:AC42"/>
    <mergeCell ref="AD42:AJ42"/>
    <mergeCell ref="AK42:AR42"/>
    <mergeCell ref="C43:I43"/>
    <mergeCell ref="J43:AC43"/>
    <mergeCell ref="AD43:AJ43"/>
    <mergeCell ref="AK43:AR43"/>
    <mergeCell ref="C52:I52"/>
    <mergeCell ref="J52:AC52"/>
    <mergeCell ref="AD52:AJ52"/>
    <mergeCell ref="AK52:AR52"/>
    <mergeCell ref="C53:I53"/>
    <mergeCell ref="J53:AC53"/>
    <mergeCell ref="AD53:AJ53"/>
    <mergeCell ref="AK53:AR53"/>
    <mergeCell ref="AK46:AN46"/>
    <mergeCell ref="AO46:AR46"/>
    <mergeCell ref="C49:AR49"/>
    <mergeCell ref="C51:I51"/>
    <mergeCell ref="J51:AC51"/>
    <mergeCell ref="AD51:AJ51"/>
    <mergeCell ref="AK51:AR51"/>
    <mergeCell ref="AK59:AN59"/>
    <mergeCell ref="AO59:AR59"/>
    <mergeCell ref="C56:I56"/>
    <mergeCell ref="J56:AC56"/>
    <mergeCell ref="AD56:AJ56"/>
    <mergeCell ref="AK56:AR56"/>
    <mergeCell ref="AK57:AN57"/>
    <mergeCell ref="AO57:AR57"/>
    <mergeCell ref="C54:I54"/>
    <mergeCell ref="J54:AC54"/>
    <mergeCell ref="AD54:AJ54"/>
    <mergeCell ref="AK54:AR54"/>
    <mergeCell ref="C55:I55"/>
    <mergeCell ref="J55:AC55"/>
    <mergeCell ref="AD55:AJ55"/>
    <mergeCell ref="AK55:AR55"/>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作成方法</vt:lpstr>
      <vt:lpstr>様式2(モノ)</vt:lpstr>
      <vt:lpstr>証明書（総務省告示第179号第5条3号イ）</vt:lpstr>
      <vt:lpstr>工程内訳</vt:lpstr>
      <vt:lpstr>工程内訳 (記載例)</vt:lpstr>
      <vt:lpstr>'証明書（総務省告示第179号第5条3号イ）'!Print_Area</vt:lpstr>
      <vt:lpstr>'様式2(モノ)'!Print_Area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2026-06-02T01:48:34Z</dcterms:created>
  <dcterms:modified xsi:type="dcterms:W3CDTF">2026-06-02T01:49:05Z</dcterms:modified>
  <cp:category/>
  <cp:contentStatus/>
</cp:coreProperties>
</file>