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defaultThemeVersion="124226"/>
  <xr:revisionPtr revIDLastSave="0" documentId="13_ncr:1_{0EC5F3D6-752E-4C34-AFAE-35BE9B4513BF}" xr6:coauthVersionLast="47" xr6:coauthVersionMax="47" xr10:uidLastSave="{00000000-0000-0000-0000-000000000000}"/>
  <bookViews>
    <workbookView xWindow="-4404" yWindow="-17388" windowWidth="30936" windowHeight="16776" tabRatio="929" xr2:uid="{00000000-000D-0000-FFFF-FFFF00000000}"/>
  </bookViews>
  <sheets>
    <sheet name="【共通】様式1" sheetId="126" r:id="rId1"/>
    <sheet name="【共通】様式2" sheetId="113" r:id="rId2"/>
    <sheet name="【維持・改善】様式3" sheetId="128" r:id="rId3"/>
    <sheet name="【維持・改善】様式3別添1" sheetId="120" r:id="rId4"/>
    <sheet name="非公開【維持・改善】様式4" sheetId="127" state="hidden" r:id="rId5"/>
    <sheet name="【職場づくり】様式5" sheetId="129" r:id="rId6"/>
    <sheet name="非公開【職場づくり】様式6" sheetId="130" state="hidden" r:id="rId7"/>
  </sheets>
  <definedNames>
    <definedName name="_xlnm.Print_Area" localSheetId="2">【維持・改善】様式3!$A$1:$J$59</definedName>
    <definedName name="_xlnm.Print_Area" localSheetId="3">【維持・改善】様式3別添1!$A$1:$J$31</definedName>
    <definedName name="_xlnm.Print_Area" localSheetId="0">【共通】様式1!$A$1:$U$52</definedName>
    <definedName name="_xlnm.Print_Area" localSheetId="1">【共通】様式2!$A$1:$AH$32</definedName>
    <definedName name="_xlnm.Print_Area" localSheetId="5">【職場づくり】様式5!$A$1:$G$34</definedName>
    <definedName name="_xlnm.Print_Area" localSheetId="4">非公開【維持・改善】様式4!$A$1:$D$18</definedName>
    <definedName name="_xlnm.Print_Area" localSheetId="6">非公開【職場づくり】様式6!$A$1:$D$16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130" l="1"/>
  <c r="C14" i="130"/>
  <c r="C13" i="130"/>
  <c r="B8" i="130"/>
  <c r="B7" i="130"/>
  <c r="B6" i="130"/>
  <c r="C17" i="127"/>
  <c r="C16" i="127"/>
  <c r="C15" i="127"/>
  <c r="C14" i="127"/>
  <c r="B7" i="127"/>
  <c r="K35" i="129"/>
  <c r="I33" i="129"/>
  <c r="I32" i="129"/>
  <c r="K33" i="129" s="1"/>
  <c r="I24" i="129"/>
  <c r="I25" i="129" s="1"/>
  <c r="K27" i="129" s="1"/>
  <c r="I27" i="129"/>
  <c r="I26" i="129"/>
  <c r="I17" i="129"/>
  <c r="H8" i="129"/>
  <c r="D10" i="129" s="1"/>
  <c r="K17" i="129" s="1"/>
  <c r="C12" i="130" s="1"/>
  <c r="O23" i="128"/>
  <c r="O22" i="128"/>
  <c r="O24" i="128" s="1"/>
  <c r="O19" i="128"/>
  <c r="O18" i="128"/>
  <c r="O17" i="128"/>
  <c r="O16" i="128"/>
  <c r="N23" i="128"/>
  <c r="N22" i="128"/>
  <c r="N19" i="128"/>
  <c r="N18" i="128"/>
  <c r="N17" i="128"/>
  <c r="N16" i="128"/>
  <c r="M23" i="128"/>
  <c r="M22" i="128"/>
  <c r="M21" i="128"/>
  <c r="M20" i="128"/>
  <c r="M16" i="128"/>
  <c r="L17" i="128"/>
  <c r="L18" i="128"/>
  <c r="L19" i="128"/>
  <c r="L22" i="128"/>
  <c r="L23" i="128"/>
  <c r="L16" i="128"/>
  <c r="N47" i="128"/>
  <c r="N42" i="128"/>
  <c r="C16" i="130" l="1"/>
  <c r="N35" i="129"/>
  <c r="L24" i="128"/>
  <c r="N24" i="128"/>
  <c r="M24" i="128"/>
  <c r="C59" i="128"/>
  <c r="N59" i="128" s="1"/>
  <c r="J11" i="128"/>
  <c r="N12" i="128" s="1"/>
  <c r="C12" i="127" s="1"/>
  <c r="C37" i="128"/>
  <c r="N33" i="128" s="1"/>
  <c r="E17" i="130" l="1"/>
  <c r="P24" i="128"/>
  <c r="C13" i="127" s="1"/>
  <c r="C18" i="127" s="1"/>
  <c r="N62" i="128"/>
  <c r="B8" i="127"/>
  <c r="B6" i="127"/>
  <c r="J29" i="120"/>
  <c r="I29" i="120"/>
  <c r="U32" i="113"/>
  <c r="M32" i="113"/>
  <c r="M30" i="113"/>
  <c r="J24" i="113"/>
  <c r="G24" i="113"/>
  <c r="B24" i="113"/>
  <c r="E21" i="126"/>
  <c r="E19" i="127" l="1"/>
</calcChain>
</file>

<file path=xl/sharedStrings.xml><?xml version="1.0" encoding="utf-8"?>
<sst xmlns="http://schemas.openxmlformats.org/spreadsheetml/2006/main" count="330" uniqueCount="235">
  <si>
    <t>法人名</t>
    <rPh sb="0" eb="2">
      <t>ホウジン</t>
    </rPh>
    <rPh sb="2" eb="3">
      <t>メイ</t>
    </rPh>
    <phoneticPr fontId="3"/>
  </si>
  <si>
    <t>年</t>
    <rPh sb="0" eb="1">
      <t>ネン</t>
    </rPh>
    <phoneticPr fontId="3"/>
  </si>
  <si>
    <t>日</t>
    <rPh sb="0" eb="1">
      <t>ニチ</t>
    </rPh>
    <phoneticPr fontId="3"/>
  </si>
  <si>
    <t>記</t>
    <rPh sb="0" eb="1">
      <t>キ</t>
    </rPh>
    <phoneticPr fontId="3"/>
  </si>
  <si>
    <t>月</t>
    <rPh sb="0" eb="1">
      <t>ガツ</t>
    </rPh>
    <phoneticPr fontId="3"/>
  </si>
  <si>
    <t>代表者職氏名</t>
    <rPh sb="0" eb="3">
      <t>ダイヒョウシャ</t>
    </rPh>
    <rPh sb="3" eb="4">
      <t>ショク</t>
    </rPh>
    <rPh sb="4" eb="6">
      <t>シメイ</t>
    </rPh>
    <phoneticPr fontId="3"/>
  </si>
  <si>
    <t>誓　　約　　書</t>
    <rPh sb="0" eb="1">
      <t>チカイ</t>
    </rPh>
    <rPh sb="3" eb="4">
      <t>ヤク</t>
    </rPh>
    <rPh sb="6" eb="7">
      <t>ショ</t>
    </rPh>
    <phoneticPr fontId="3"/>
  </si>
  <si>
    <t>渋谷区長　殿</t>
    <rPh sb="0" eb="3">
      <t>シブヤク</t>
    </rPh>
    <rPh sb="3" eb="4">
      <t>チョウ</t>
    </rPh>
    <rPh sb="5" eb="6">
      <t>ドノ</t>
    </rPh>
    <phoneticPr fontId="3"/>
  </si>
  <si>
    <t>法　 人　 名</t>
    <rPh sb="0" eb="1">
      <t>ホウ</t>
    </rPh>
    <rPh sb="3" eb="4">
      <t>ニン</t>
    </rPh>
    <rPh sb="6" eb="7">
      <t>メイ</t>
    </rPh>
    <phoneticPr fontId="3"/>
  </si>
  <si>
    <t>:</t>
    <phoneticPr fontId="3"/>
  </si>
  <si>
    <t>氏名</t>
    <rPh sb="0" eb="2">
      <t>シメイ</t>
    </rPh>
    <phoneticPr fontId="3"/>
  </si>
  <si>
    <t>区分</t>
    <rPh sb="0" eb="2">
      <t>クブン</t>
    </rPh>
    <phoneticPr fontId="3"/>
  </si>
  <si>
    <t>事業所名</t>
    <rPh sb="0" eb="3">
      <t>ジギョウショ</t>
    </rPh>
    <rPh sb="3" eb="4">
      <t>メイ</t>
    </rPh>
    <phoneticPr fontId="3"/>
  </si>
  <si>
    <t>に基づき、次のことを誓約いたします。</t>
    <phoneticPr fontId="3"/>
  </si>
  <si>
    <t>うち、要介護度の改善者数</t>
    <rPh sb="3" eb="6">
      <t>ヨウカイゴ</t>
    </rPh>
    <rPh sb="6" eb="7">
      <t>ド</t>
    </rPh>
    <rPh sb="8" eb="10">
      <t>カイゼン</t>
    </rPh>
    <rPh sb="10" eb="11">
      <t>シャ</t>
    </rPh>
    <rPh sb="11" eb="12">
      <t>スウ</t>
    </rPh>
    <phoneticPr fontId="3"/>
  </si>
  <si>
    <t>要介護度の維持・改善率</t>
    <rPh sb="0" eb="3">
      <t>ヨウカイゴ</t>
    </rPh>
    <rPh sb="3" eb="4">
      <t>ド</t>
    </rPh>
    <rPh sb="5" eb="7">
      <t>イジ</t>
    </rPh>
    <rPh sb="8" eb="10">
      <t>カイゼン</t>
    </rPh>
    <rPh sb="10" eb="11">
      <t>リツ</t>
    </rPh>
    <phoneticPr fontId="3"/>
  </si>
  <si>
    <t>栄養アセスメント加算</t>
    <rPh sb="0" eb="2">
      <t>エイヨウ</t>
    </rPh>
    <rPh sb="8" eb="10">
      <t>カサン</t>
    </rPh>
    <phoneticPr fontId="1"/>
  </si>
  <si>
    <t>理学療法士等体制強化加算</t>
    <rPh sb="0" eb="2">
      <t>リガク</t>
    </rPh>
    <rPh sb="2" eb="5">
      <t>リョウホウシ</t>
    </rPh>
    <rPh sb="5" eb="6">
      <t>トウ</t>
    </rPh>
    <rPh sb="6" eb="8">
      <t>タイセイ</t>
    </rPh>
    <rPh sb="8" eb="10">
      <t>キョウカ</t>
    </rPh>
    <rPh sb="10" eb="12">
      <t>カサン</t>
    </rPh>
    <phoneticPr fontId="1"/>
  </si>
  <si>
    <t>渋谷区</t>
    <rPh sb="0" eb="3">
      <t>シブヤク</t>
    </rPh>
    <phoneticPr fontId="3"/>
  </si>
  <si>
    <t>合計</t>
    <rPh sb="0" eb="2">
      <t>ゴウケイ</t>
    </rPh>
    <phoneticPr fontId="3"/>
  </si>
  <si>
    <t>No.</t>
    <phoneticPr fontId="3"/>
  </si>
  <si>
    <t>サービス利用開始日</t>
    <rPh sb="4" eb="6">
      <t>リヨウ</t>
    </rPh>
    <rPh sb="6" eb="8">
      <t>カイシ</t>
    </rPh>
    <rPh sb="8" eb="9">
      <t>ビ</t>
    </rPh>
    <phoneticPr fontId="3"/>
  </si>
  <si>
    <t>サービス利用終了日</t>
    <rPh sb="4" eb="6">
      <t>リヨウ</t>
    </rPh>
    <rPh sb="6" eb="8">
      <t>シュウリョウ</t>
    </rPh>
    <rPh sb="8" eb="9">
      <t>ヒ</t>
    </rPh>
    <phoneticPr fontId="3"/>
  </si>
  <si>
    <t>認定前</t>
    <rPh sb="0" eb="2">
      <t>ニンテイ</t>
    </rPh>
    <rPh sb="2" eb="3">
      <t>マエ</t>
    </rPh>
    <phoneticPr fontId="3"/>
  </si>
  <si>
    <t>更新（変更）認定後</t>
    <rPh sb="0" eb="2">
      <t>コウシン</t>
    </rPh>
    <rPh sb="3" eb="5">
      <t>ヘンコウ</t>
    </rPh>
    <rPh sb="6" eb="8">
      <t>ニンテイ</t>
    </rPh>
    <rPh sb="8" eb="9">
      <t>ゴ</t>
    </rPh>
    <phoneticPr fontId="3"/>
  </si>
  <si>
    <t>（旧）
要介護度</t>
    <rPh sb="1" eb="2">
      <t>キュウ</t>
    </rPh>
    <rPh sb="4" eb="8">
      <t>ヨウカイゴド</t>
    </rPh>
    <phoneticPr fontId="3"/>
  </si>
  <si>
    <t>認定日</t>
    <rPh sb="0" eb="2">
      <t>ニンテイ</t>
    </rPh>
    <rPh sb="2" eb="3">
      <t>ビ</t>
    </rPh>
    <phoneticPr fontId="3"/>
  </si>
  <si>
    <t>改善</t>
    <rPh sb="0" eb="2">
      <t>カイゼン</t>
    </rPh>
    <phoneticPr fontId="3"/>
  </si>
  <si>
    <t>維持</t>
    <rPh sb="0" eb="2">
      <t>イジ</t>
    </rPh>
    <phoneticPr fontId="3"/>
  </si>
  <si>
    <t>　　　年　　　月　　　日</t>
    <rPh sb="3" eb="4">
      <t>ネン</t>
    </rPh>
    <rPh sb="7" eb="8">
      <t>ガツ</t>
    </rPh>
    <rPh sb="11" eb="12">
      <t>ニチ</t>
    </rPh>
    <phoneticPr fontId="3"/>
  </si>
  <si>
    <t>〇</t>
    <phoneticPr fontId="3"/>
  </si>
  <si>
    <t>対象期間</t>
    <rPh sb="0" eb="2">
      <t>タイショウ</t>
    </rPh>
    <rPh sb="2" eb="4">
      <t>キカン</t>
    </rPh>
    <phoneticPr fontId="3"/>
  </si>
  <si>
    <t>※必要に応じて行を追加してください。</t>
    <rPh sb="1" eb="3">
      <t>ヒツヨウ</t>
    </rPh>
    <rPh sb="4" eb="5">
      <t>オウ</t>
    </rPh>
    <rPh sb="7" eb="8">
      <t>ギョウ</t>
    </rPh>
    <rPh sb="9" eb="11">
      <t>ツイカ</t>
    </rPh>
    <phoneticPr fontId="3"/>
  </si>
  <si>
    <t>※サービス利用終了日は、対象期間に基づき、記載してください。（現在も利用中の場合、対象期間の末日としてください。）</t>
    <rPh sb="5" eb="7">
      <t>リヨウ</t>
    </rPh>
    <rPh sb="7" eb="9">
      <t>シュウリョウ</t>
    </rPh>
    <rPh sb="9" eb="10">
      <t>ニチ</t>
    </rPh>
    <rPh sb="12" eb="14">
      <t>タイショウ</t>
    </rPh>
    <rPh sb="14" eb="16">
      <t>キカン</t>
    </rPh>
    <rPh sb="17" eb="18">
      <t>モト</t>
    </rPh>
    <rPh sb="21" eb="23">
      <t>キサイ</t>
    </rPh>
    <rPh sb="31" eb="33">
      <t>ゲンザイ</t>
    </rPh>
    <rPh sb="34" eb="36">
      <t>リヨウ</t>
    </rPh>
    <rPh sb="36" eb="37">
      <t>ナカ</t>
    </rPh>
    <rPh sb="38" eb="40">
      <t>バアイ</t>
    </rPh>
    <rPh sb="41" eb="45">
      <t>タイショウキカン</t>
    </rPh>
    <rPh sb="46" eb="48">
      <t>マツジツ</t>
    </rPh>
    <phoneticPr fontId="3"/>
  </si>
  <si>
    <t>要介護度の維持・改善に係る評価対象利用者（入所者）名簿</t>
    <rPh sb="0" eb="4">
      <t>ヨウカイゴド</t>
    </rPh>
    <rPh sb="5" eb="7">
      <t>イジ</t>
    </rPh>
    <rPh sb="8" eb="10">
      <t>カイゼン</t>
    </rPh>
    <rPh sb="11" eb="12">
      <t>カカ</t>
    </rPh>
    <rPh sb="13" eb="15">
      <t>ヒョウカ</t>
    </rPh>
    <rPh sb="15" eb="17">
      <t>タイショウ</t>
    </rPh>
    <rPh sb="17" eb="20">
      <t>リヨウシャ</t>
    </rPh>
    <rPh sb="21" eb="24">
      <t>ニュウショシャ</t>
    </rPh>
    <rPh sb="25" eb="27">
      <t>メイボ</t>
    </rPh>
    <phoneticPr fontId="3"/>
  </si>
  <si>
    <t>被保険者番号</t>
    <rPh sb="0" eb="4">
      <t>ヒホケンシャ</t>
    </rPh>
    <rPh sb="4" eb="6">
      <t>バンゴウ</t>
    </rPh>
    <phoneticPr fontId="3"/>
  </si>
  <si>
    <t>（新）
要介護度</t>
    <rPh sb="1" eb="2">
      <t>シン</t>
    </rPh>
    <rPh sb="4" eb="7">
      <t>ヨウカイゴ</t>
    </rPh>
    <rPh sb="7" eb="8">
      <t>ド</t>
    </rPh>
    <phoneticPr fontId="3"/>
  </si>
  <si>
    <t>　　　　　　　　　　年　　　月　　　日</t>
    <rPh sb="10" eb="11">
      <t>ネン</t>
    </rPh>
    <rPh sb="14" eb="15">
      <t>ガツ</t>
    </rPh>
    <rPh sb="18" eb="19">
      <t>ニチ</t>
    </rPh>
    <phoneticPr fontId="3"/>
  </si>
  <si>
    <t>利用者の権利保護</t>
    <rPh sb="0" eb="3">
      <t>リヨウシャ</t>
    </rPh>
    <rPh sb="4" eb="6">
      <t>ケンリ</t>
    </rPh>
    <rPh sb="6" eb="8">
      <t>ホゴ</t>
    </rPh>
    <phoneticPr fontId="3"/>
  </si>
  <si>
    <t>サービスの質の確保への取組</t>
    <rPh sb="5" eb="6">
      <t>シツ</t>
    </rPh>
    <rPh sb="7" eb="9">
      <t>カクホ</t>
    </rPh>
    <rPh sb="11" eb="13">
      <t>トリク</t>
    </rPh>
    <phoneticPr fontId="3"/>
  </si>
  <si>
    <t>相談・苦情等への対応</t>
    <rPh sb="0" eb="2">
      <t>ソウダン</t>
    </rPh>
    <rPh sb="3" eb="5">
      <t>クジョウ</t>
    </rPh>
    <rPh sb="5" eb="6">
      <t>トウ</t>
    </rPh>
    <rPh sb="8" eb="10">
      <t>タイオウ</t>
    </rPh>
    <phoneticPr fontId="3"/>
  </si>
  <si>
    <t>外部機関との連携</t>
    <rPh sb="0" eb="2">
      <t>ガイブ</t>
    </rPh>
    <rPh sb="2" eb="4">
      <t>キカン</t>
    </rPh>
    <rPh sb="6" eb="8">
      <t>レンケイ</t>
    </rPh>
    <phoneticPr fontId="3"/>
  </si>
  <si>
    <t>事業運営・管理</t>
    <rPh sb="0" eb="2">
      <t>ジギョウ</t>
    </rPh>
    <rPh sb="2" eb="4">
      <t>ウンエイ</t>
    </rPh>
    <rPh sb="5" eb="7">
      <t>カンリ</t>
    </rPh>
    <phoneticPr fontId="3"/>
  </si>
  <si>
    <t>安全・衛生管理等</t>
    <rPh sb="0" eb="2">
      <t>アンゼン</t>
    </rPh>
    <rPh sb="3" eb="5">
      <t>エイセイ</t>
    </rPh>
    <rPh sb="5" eb="8">
      <t>カンリトウ</t>
    </rPh>
    <phoneticPr fontId="3"/>
  </si>
  <si>
    <t>従業員の研修等</t>
    <rPh sb="0" eb="3">
      <t>ジュウギョウイン</t>
    </rPh>
    <rPh sb="4" eb="6">
      <t>ケンシュウ</t>
    </rPh>
    <rPh sb="6" eb="7">
      <t>トウ</t>
    </rPh>
    <phoneticPr fontId="3"/>
  </si>
  <si>
    <t>平均</t>
    <rPh sb="0" eb="2">
      <t>ヘイキン</t>
    </rPh>
    <phoneticPr fontId="3"/>
  </si>
  <si>
    <t>要介護１</t>
    <rPh sb="0" eb="3">
      <t>ヨウカイゴ</t>
    </rPh>
    <phoneticPr fontId="3"/>
  </si>
  <si>
    <t>要介護５</t>
    <rPh sb="0" eb="3">
      <t>ヨウカイゴ</t>
    </rPh>
    <phoneticPr fontId="3"/>
  </si>
  <si>
    <t>要支援２</t>
    <rPh sb="0" eb="1">
      <t>ヨウ</t>
    </rPh>
    <rPh sb="1" eb="3">
      <t>シエン</t>
    </rPh>
    <phoneticPr fontId="3"/>
  </si>
  <si>
    <t>保険者</t>
    <rPh sb="0" eb="3">
      <t>ホケンシャ</t>
    </rPh>
    <phoneticPr fontId="3"/>
  </si>
  <si>
    <t>渋谷区以外</t>
    <rPh sb="0" eb="3">
      <t>シブヤク</t>
    </rPh>
    <rPh sb="3" eb="5">
      <t>イガイ</t>
    </rPh>
    <phoneticPr fontId="3"/>
  </si>
  <si>
    <t>要介護４</t>
    <rPh sb="0" eb="3">
      <t>ヨウカイゴ</t>
    </rPh>
    <phoneticPr fontId="3"/>
  </si>
  <si>
    <t>要介護２</t>
    <rPh sb="0" eb="3">
      <t>ヨウカイゴ</t>
    </rPh>
    <phoneticPr fontId="3"/>
  </si>
  <si>
    <t>要介護３</t>
    <rPh sb="0" eb="3">
      <t>ヨウカイゴ</t>
    </rPh>
    <phoneticPr fontId="3"/>
  </si>
  <si>
    <t>要支援１</t>
    <rPh sb="0" eb="1">
      <t>ヨウ</t>
    </rPh>
    <rPh sb="1" eb="3">
      <t>シエン</t>
    </rPh>
    <phoneticPr fontId="3"/>
  </si>
  <si>
    <t>月</t>
    <rPh sb="0" eb="1">
      <t>ゲツ</t>
    </rPh>
    <phoneticPr fontId="3"/>
  </si>
  <si>
    <t>渋谷区長　殿</t>
    <rPh sb="0" eb="2">
      <t>シブヤ</t>
    </rPh>
    <rPh sb="2" eb="3">
      <t>ク</t>
    </rPh>
    <rPh sb="3" eb="4">
      <t>チョウ</t>
    </rPh>
    <rPh sb="5" eb="6">
      <t>ドノ</t>
    </rPh>
    <phoneticPr fontId="3"/>
  </si>
  <si>
    <t>フリガナ</t>
  </si>
  <si>
    <t>指定年月日</t>
    <rPh sb="0" eb="2">
      <t>シテイ</t>
    </rPh>
    <rPh sb="2" eb="5">
      <t>ネンガッピ</t>
    </rPh>
    <phoneticPr fontId="3"/>
  </si>
  <si>
    <t>事業所の管理者の職名及び氏名</t>
    <rPh sb="0" eb="3">
      <t>ジギョウショ</t>
    </rPh>
    <rPh sb="4" eb="7">
      <t>カンリシャ</t>
    </rPh>
    <rPh sb="8" eb="10">
      <t>ショクメイ</t>
    </rPh>
    <rPh sb="10" eb="11">
      <t>オヨ</t>
    </rPh>
    <rPh sb="12" eb="14">
      <t>シメイ</t>
    </rPh>
    <phoneticPr fontId="3"/>
  </si>
  <si>
    <t>連絡先等</t>
    <rPh sb="0" eb="3">
      <t>レンラクサキ</t>
    </rPh>
    <rPh sb="3" eb="4">
      <t>トウ</t>
    </rPh>
    <phoneticPr fontId="3"/>
  </si>
  <si>
    <r>
      <t xml:space="preserve">所在地
</t>
    </r>
    <r>
      <rPr>
        <sz val="9"/>
        <rFont val="ＭＳ Ｐゴシック"/>
        <family val="3"/>
        <charset val="128"/>
      </rPr>
      <t>（事業所の所在地）</t>
    </r>
    <rPh sb="0" eb="3">
      <t>ショザイチ</t>
    </rPh>
    <rPh sb="5" eb="7">
      <t>ジギョウ</t>
    </rPh>
    <rPh sb="7" eb="8">
      <t>ショ</t>
    </rPh>
    <rPh sb="9" eb="12">
      <t>ショザイチ</t>
    </rPh>
    <phoneticPr fontId="3"/>
  </si>
  <si>
    <t>（ビルの名称等）</t>
    <rPh sb="4" eb="6">
      <t>メイショウ</t>
    </rPh>
    <rPh sb="6" eb="7">
      <t>トウ</t>
    </rPh>
    <phoneticPr fontId="3"/>
  </si>
  <si>
    <t>事業所番号</t>
    <rPh sb="0" eb="3">
      <t>ジギョウショ</t>
    </rPh>
    <rPh sb="3" eb="5">
      <t>バンゴウ</t>
    </rPh>
    <phoneticPr fontId="3"/>
  </si>
  <si>
    <t>職名</t>
    <rPh sb="0" eb="2">
      <t>ショクメイ</t>
    </rPh>
    <phoneticPr fontId="3"/>
  </si>
  <si>
    <t>〒　　　　-　　　　　　</t>
    <phoneticPr fontId="3"/>
  </si>
  <si>
    <t>担当者名</t>
    <rPh sb="0" eb="2">
      <t>タントウ</t>
    </rPh>
    <rPh sb="2" eb="3">
      <t>シャ</t>
    </rPh>
    <rPh sb="3" eb="4">
      <t>メイ</t>
    </rPh>
    <phoneticPr fontId="3"/>
  </si>
  <si>
    <t>電話番号</t>
    <rPh sb="0" eb="2">
      <t>デンワ</t>
    </rPh>
    <rPh sb="2" eb="4">
      <t>バンゴウ</t>
    </rPh>
    <phoneticPr fontId="3"/>
  </si>
  <si>
    <t>（事業所の属する法人）</t>
    <rPh sb="1" eb="4">
      <t>ジギョウショ</t>
    </rPh>
    <rPh sb="5" eb="6">
      <t>ゾク</t>
    </rPh>
    <rPh sb="8" eb="10">
      <t>ホウジン</t>
    </rPh>
    <phoneticPr fontId="3"/>
  </si>
  <si>
    <t>住所</t>
    <rPh sb="0" eb="2">
      <t>ジュウショ</t>
    </rPh>
    <phoneticPr fontId="3"/>
  </si>
  <si>
    <t>代表者氏名</t>
    <rPh sb="0" eb="2">
      <t>ダイヒョウ</t>
    </rPh>
    <rPh sb="2" eb="3">
      <t>シャ</t>
    </rPh>
    <rPh sb="3" eb="5">
      <t>シメイ</t>
    </rPh>
    <phoneticPr fontId="3"/>
  </si>
  <si>
    <t>電話番号</t>
    <rPh sb="0" eb="4">
      <t>デンワバンゴウ</t>
    </rPh>
    <phoneticPr fontId="3"/>
  </si>
  <si>
    <t>〒　　　　　-　　　　　　</t>
    <phoneticPr fontId="3"/>
  </si>
  <si>
    <r>
      <t>サービス種類</t>
    </r>
    <r>
      <rPr>
        <sz val="8"/>
        <rFont val="ＭＳ Ｐゴシック"/>
        <family val="3"/>
        <charset val="128"/>
      </rPr>
      <t>(※1)</t>
    </r>
    <rPh sb="4" eb="6">
      <t>シュルイ</t>
    </rPh>
    <phoneticPr fontId="3"/>
  </si>
  <si>
    <r>
      <t>事業所メールアドレス</t>
    </r>
    <r>
      <rPr>
        <sz val="8"/>
        <rFont val="ＭＳ Ｐゴシック"/>
        <family val="3"/>
        <charset val="128"/>
      </rPr>
      <t>（※2）</t>
    </r>
    <rPh sb="0" eb="3">
      <t>ジギョウショ</t>
    </rPh>
    <phoneticPr fontId="3"/>
  </si>
  <si>
    <t>※２　今後の情報提供は、原則メールでの提供となりますので、メールアドレスは常時確認できるアドレスを必ず記載してください。</t>
    <rPh sb="3" eb="5">
      <t>コンゴ</t>
    </rPh>
    <rPh sb="6" eb="8">
      <t>ジョウホウ</t>
    </rPh>
    <rPh sb="8" eb="10">
      <t>テイキョウ</t>
    </rPh>
    <rPh sb="12" eb="14">
      <t>ゲンソク</t>
    </rPh>
    <rPh sb="19" eb="21">
      <t>テイキョウ</t>
    </rPh>
    <rPh sb="37" eb="39">
      <t>ジョウジ</t>
    </rPh>
    <rPh sb="39" eb="41">
      <t>カクニン</t>
    </rPh>
    <rPh sb="49" eb="50">
      <t>カナラ</t>
    </rPh>
    <rPh sb="51" eb="53">
      <t>キサイ</t>
    </rPh>
    <phoneticPr fontId="3"/>
  </si>
  <si>
    <t>指導監査の結果等について（確認の上、チェックしてください。）</t>
    <rPh sb="0" eb="2">
      <t>シドウ</t>
    </rPh>
    <rPh sb="2" eb="4">
      <t>カンサ</t>
    </rPh>
    <rPh sb="5" eb="7">
      <t>ケッカ</t>
    </rPh>
    <rPh sb="7" eb="8">
      <t>トウ</t>
    </rPh>
    <rPh sb="13" eb="15">
      <t>カクニン</t>
    </rPh>
    <rPh sb="16" eb="17">
      <t>ウエ</t>
    </rPh>
    <phoneticPr fontId="3"/>
  </si>
  <si>
    <t>評価項目</t>
    <rPh sb="0" eb="2">
      <t>ヒョウカ</t>
    </rPh>
    <rPh sb="2" eb="4">
      <t>コウモク</t>
    </rPh>
    <phoneticPr fontId="18"/>
  </si>
  <si>
    <t>評価点数</t>
    <rPh sb="0" eb="4">
      <t>ヒョウカテンスウ</t>
    </rPh>
    <phoneticPr fontId="18"/>
  </si>
  <si>
    <t>合計点数</t>
    <rPh sb="0" eb="4">
      <t>ゴウケイテンスウ</t>
    </rPh>
    <phoneticPr fontId="3"/>
  </si>
  <si>
    <t>応募（申請）年度及び前年度以前３年度において、個人情報の流出やハラスメント等の不祥事を起こして</t>
    <rPh sb="0" eb="2">
      <t>オウボ</t>
    </rPh>
    <rPh sb="3" eb="5">
      <t>シンセイ</t>
    </rPh>
    <rPh sb="6" eb="8">
      <t>ネンド</t>
    </rPh>
    <rPh sb="8" eb="9">
      <t>オヨ</t>
    </rPh>
    <rPh sb="10" eb="13">
      <t>ゼンネンド</t>
    </rPh>
    <rPh sb="13" eb="15">
      <t>イゼン</t>
    </rPh>
    <rPh sb="16" eb="18">
      <t>ネンド</t>
    </rPh>
    <rPh sb="23" eb="25">
      <t>コジン</t>
    </rPh>
    <rPh sb="25" eb="27">
      <t>ジョウホウ</t>
    </rPh>
    <rPh sb="28" eb="30">
      <t>リュウシュツ</t>
    </rPh>
    <rPh sb="37" eb="38">
      <t>トウ</t>
    </rPh>
    <rPh sb="39" eb="42">
      <t>フショウジ</t>
    </rPh>
    <rPh sb="43" eb="44">
      <t>オ</t>
    </rPh>
    <phoneticPr fontId="3"/>
  </si>
  <si>
    <t>いません。</t>
    <phoneticPr fontId="3"/>
  </si>
  <si>
    <t>　申請日時点において、法人等に社会福祉法、老人福祉法、介護保険法又はこれらの法律に基づく命令に違反する事実がないこと。</t>
    <rPh sb="1" eb="3">
      <t>シンセイ</t>
    </rPh>
    <rPh sb="3" eb="4">
      <t>ニチ</t>
    </rPh>
    <rPh sb="4" eb="6">
      <t>ジテン</t>
    </rPh>
    <rPh sb="11" eb="13">
      <t>ホウジン</t>
    </rPh>
    <rPh sb="13" eb="14">
      <t>トウ</t>
    </rPh>
    <rPh sb="15" eb="17">
      <t>シャカイ</t>
    </rPh>
    <rPh sb="17" eb="19">
      <t>フクシ</t>
    </rPh>
    <rPh sb="19" eb="20">
      <t>ホウ</t>
    </rPh>
    <rPh sb="21" eb="23">
      <t>ロウジン</t>
    </rPh>
    <rPh sb="23" eb="25">
      <t>フクシ</t>
    </rPh>
    <rPh sb="25" eb="26">
      <t>ホウ</t>
    </rPh>
    <rPh sb="27" eb="29">
      <t>カイゴ</t>
    </rPh>
    <rPh sb="29" eb="31">
      <t>ホケン</t>
    </rPh>
    <rPh sb="31" eb="32">
      <t>ホウ</t>
    </rPh>
    <rPh sb="32" eb="33">
      <t>マタ</t>
    </rPh>
    <rPh sb="38" eb="40">
      <t>ホウリツ</t>
    </rPh>
    <rPh sb="41" eb="42">
      <t>モト</t>
    </rPh>
    <rPh sb="44" eb="46">
      <t>メイレイ</t>
    </rPh>
    <rPh sb="47" eb="49">
      <t>イハン</t>
    </rPh>
    <rPh sb="51" eb="53">
      <t>ジジツ</t>
    </rPh>
    <phoneticPr fontId="3"/>
  </si>
  <si>
    <t>代表者名フリガナ</t>
    <rPh sb="0" eb="2">
      <t>ダイヒョウ</t>
    </rPh>
    <rPh sb="2" eb="3">
      <t>シャ</t>
    </rPh>
    <rPh sb="3" eb="4">
      <t>メイ</t>
    </rPh>
    <phoneticPr fontId="3"/>
  </si>
  <si>
    <t>様式2</t>
    <rPh sb="0" eb="2">
      <t>ヨウシキ</t>
    </rPh>
    <phoneticPr fontId="3"/>
  </si>
  <si>
    <t>様式3</t>
    <rPh sb="0" eb="2">
      <t>ヨウシキ</t>
    </rPh>
    <phoneticPr fontId="3"/>
  </si>
  <si>
    <t>サービス種別</t>
    <rPh sb="4" eb="6">
      <t>シュベツ</t>
    </rPh>
    <phoneticPr fontId="3"/>
  </si>
  <si>
    <t>　法人等の代表者、役員、従業者又は構成員に暴力団等に該当する者がいないこと。及び、暴力団等に該当する者に対して直接又は間接に利益を供与する行為が行わていないこと。</t>
    <rPh sb="38" eb="39">
      <t>オヨ</t>
    </rPh>
    <phoneticPr fontId="3"/>
  </si>
  <si>
    <t>　本事業の応募に際して提出した全ての書類の内容について事実と相違がないこと。</t>
    <rPh sb="1" eb="2">
      <t>ホン</t>
    </rPh>
    <rPh sb="2" eb="4">
      <t>ジギョウ</t>
    </rPh>
    <rPh sb="5" eb="7">
      <t>オウボ</t>
    </rPh>
    <rPh sb="8" eb="9">
      <t>サイ</t>
    </rPh>
    <rPh sb="11" eb="13">
      <t>テイシュツ</t>
    </rPh>
    <rPh sb="15" eb="16">
      <t>スベ</t>
    </rPh>
    <rPh sb="18" eb="20">
      <t>ショルイ</t>
    </rPh>
    <rPh sb="21" eb="23">
      <t>ナイヨウ</t>
    </rPh>
    <rPh sb="27" eb="29">
      <t>ジジツ</t>
    </rPh>
    <rPh sb="30" eb="32">
      <t>ソウイ</t>
    </rPh>
    <phoneticPr fontId="3"/>
  </si>
  <si>
    <t>様式1</t>
    <rPh sb="0" eb="2">
      <t>ヨウシキ</t>
    </rPh>
    <phoneticPr fontId="3"/>
  </si>
  <si>
    <t>※様式３別添１を併せて作成してください。</t>
    <rPh sb="1" eb="3">
      <t>ヨウシキ</t>
    </rPh>
    <rPh sb="4" eb="6">
      <t>ベッテン</t>
    </rPh>
    <rPh sb="8" eb="9">
      <t>アワ</t>
    </rPh>
    <rPh sb="11" eb="13">
      <t>サクセイ</t>
    </rPh>
    <phoneticPr fontId="3"/>
  </si>
  <si>
    <t>加算取得実績の有無</t>
    <rPh sb="0" eb="2">
      <t>カサン</t>
    </rPh>
    <rPh sb="2" eb="4">
      <t>シュトク</t>
    </rPh>
    <rPh sb="4" eb="6">
      <t>ジッセキ</t>
    </rPh>
    <rPh sb="7" eb="9">
      <t>ウム</t>
    </rPh>
    <phoneticPr fontId="3"/>
  </si>
  <si>
    <t>　　　　　年　　　月　　　日</t>
    <rPh sb="5" eb="6">
      <t>ネン</t>
    </rPh>
    <rPh sb="9" eb="10">
      <t>ゲツ</t>
    </rPh>
    <rPh sb="13" eb="14">
      <t>ニチ</t>
    </rPh>
    <phoneticPr fontId="3"/>
  </si>
  <si>
    <t>代表者職</t>
    <rPh sb="0" eb="2">
      <t>ダイヒョウ</t>
    </rPh>
    <rPh sb="2" eb="3">
      <t>シャ</t>
    </rPh>
    <rPh sb="3" eb="4">
      <t>ショク</t>
    </rPh>
    <phoneticPr fontId="3"/>
  </si>
  <si>
    <t>※１　介護のサービス種類ごとに記入してください。（ダウンリストのサービス種類には予防を含みます。）</t>
    <rPh sb="3" eb="5">
      <t>カイゴ</t>
    </rPh>
    <rPh sb="10" eb="12">
      <t>シュルイ</t>
    </rPh>
    <rPh sb="15" eb="17">
      <t>キニュウ</t>
    </rPh>
    <rPh sb="36" eb="38">
      <t>シュルイ</t>
    </rPh>
    <rPh sb="40" eb="42">
      <t>ヨボウ</t>
    </rPh>
    <rPh sb="43" eb="44">
      <t>フク</t>
    </rPh>
    <phoneticPr fontId="3"/>
  </si>
  <si>
    <t>　応募する介護施設が、要綱別表に定めるサービス種類（予防含む）のいずれかの介護サービスを提供していること。</t>
    <rPh sb="1" eb="3">
      <t>オウボ</t>
    </rPh>
    <rPh sb="5" eb="7">
      <t>カイゴ</t>
    </rPh>
    <rPh sb="7" eb="9">
      <t>シセツ</t>
    </rPh>
    <rPh sb="11" eb="13">
      <t>ヨウコウ</t>
    </rPh>
    <rPh sb="13" eb="15">
      <t>ベッピョウ</t>
    </rPh>
    <rPh sb="16" eb="17">
      <t>サダ</t>
    </rPh>
    <rPh sb="23" eb="25">
      <t>シュルイ</t>
    </rPh>
    <rPh sb="26" eb="28">
      <t>ヨボウ</t>
    </rPh>
    <rPh sb="28" eb="29">
      <t>フク</t>
    </rPh>
    <rPh sb="37" eb="39">
      <t>カイゴ</t>
    </rPh>
    <rPh sb="44" eb="46">
      <t>テイキョウ</t>
    </rPh>
    <phoneticPr fontId="3"/>
  </si>
  <si>
    <t>基準日：申請時点</t>
    <rPh sb="0" eb="3">
      <t>キジュンビ</t>
    </rPh>
    <rPh sb="4" eb="8">
      <t>シンセイジテン</t>
    </rPh>
    <phoneticPr fontId="3"/>
  </si>
  <si>
    <t>様式4</t>
    <rPh sb="0" eb="2">
      <t>ヨウシキ</t>
    </rPh>
    <phoneticPr fontId="3"/>
  </si>
  <si>
    <t>また、区からの虐待の認定を受ける等の重大な不祥事を起こしていません。</t>
    <rPh sb="3" eb="4">
      <t>ク</t>
    </rPh>
    <rPh sb="7" eb="9">
      <t>ギャクタイ</t>
    </rPh>
    <rPh sb="10" eb="12">
      <t>ニンテイ</t>
    </rPh>
    <rPh sb="13" eb="14">
      <t>ウ</t>
    </rPh>
    <rPh sb="16" eb="17">
      <t>トウ</t>
    </rPh>
    <rPh sb="18" eb="20">
      <t>ジュウダイ</t>
    </rPh>
    <rPh sb="21" eb="24">
      <t>フショウジ</t>
    </rPh>
    <rPh sb="25" eb="26">
      <t>オ</t>
    </rPh>
    <phoneticPr fontId="3"/>
  </si>
  <si>
    <t>渋谷区優良介護事業所表彰事業　申請書</t>
    <rPh sb="3" eb="5">
      <t>ユウリョウ</t>
    </rPh>
    <rPh sb="5" eb="7">
      <t>カイゴ</t>
    </rPh>
    <rPh sb="7" eb="9">
      <t>ジギョウ</t>
    </rPh>
    <rPh sb="9" eb="10">
      <t>ショ</t>
    </rPh>
    <rPh sb="10" eb="12">
      <t>ヒョウショウ</t>
    </rPh>
    <rPh sb="12" eb="14">
      <t>ジギョウ</t>
    </rPh>
    <rPh sb="15" eb="18">
      <t>シンセイショ</t>
    </rPh>
    <rPh sb="17" eb="18">
      <t>ショ</t>
    </rPh>
    <phoneticPr fontId="3"/>
  </si>
  <si>
    <r>
      <rPr>
        <sz val="11"/>
        <rFont val="ＭＳ Ｐゴシック"/>
        <family val="3"/>
        <charset val="128"/>
      </rPr>
      <t>渋谷区優良介護事業所表彰事業実施要綱(以下「要綱」という。)</t>
    </r>
    <phoneticPr fontId="3"/>
  </si>
  <si>
    <t>　不正受給等が判明し、要綱第７条の規定により本表彰の決定を取り消された場合は、表彰に関する一切の情報を非公開とすること。</t>
    <rPh sb="1" eb="3">
      <t>フセイ</t>
    </rPh>
    <rPh sb="3" eb="5">
      <t>ジュキュウ</t>
    </rPh>
    <rPh sb="5" eb="6">
      <t>トウ</t>
    </rPh>
    <rPh sb="7" eb="9">
      <t>ハンメイ</t>
    </rPh>
    <rPh sb="11" eb="13">
      <t>ヨウコウ</t>
    </rPh>
    <rPh sb="13" eb="14">
      <t>ダイ</t>
    </rPh>
    <rPh sb="15" eb="16">
      <t>ジョウ</t>
    </rPh>
    <rPh sb="17" eb="19">
      <t>キテイ</t>
    </rPh>
    <rPh sb="22" eb="23">
      <t>ホン</t>
    </rPh>
    <rPh sb="23" eb="25">
      <t>ヒョウショウ</t>
    </rPh>
    <rPh sb="26" eb="28">
      <t>ケッテイ</t>
    </rPh>
    <rPh sb="29" eb="30">
      <t>ト</t>
    </rPh>
    <rPh sb="31" eb="32">
      <t>ケ</t>
    </rPh>
    <rPh sb="35" eb="37">
      <t>バアイ</t>
    </rPh>
    <rPh sb="39" eb="41">
      <t>ヒョウショウ</t>
    </rPh>
    <rPh sb="42" eb="43">
      <t>カン</t>
    </rPh>
    <rPh sb="45" eb="47">
      <t>イッサイ</t>
    </rPh>
    <rPh sb="48" eb="50">
      <t>ジョウホウ</t>
    </rPh>
    <rPh sb="51" eb="54">
      <t>ヒコウカイ</t>
    </rPh>
    <phoneticPr fontId="3"/>
  </si>
  <si>
    <t>渋谷区優良介護事業所表彰事業　取組報告書</t>
    <rPh sb="0" eb="3">
      <t>シブヤク</t>
    </rPh>
    <rPh sb="3" eb="5">
      <t>ユウリョウ</t>
    </rPh>
    <rPh sb="5" eb="7">
      <t>カイゴ</t>
    </rPh>
    <rPh sb="7" eb="10">
      <t>ジギョウショ</t>
    </rPh>
    <rPh sb="10" eb="12">
      <t>ヒョウショウ</t>
    </rPh>
    <rPh sb="12" eb="14">
      <t>ジギョウ</t>
    </rPh>
    <rPh sb="15" eb="16">
      <t>ト</t>
    </rPh>
    <rPh sb="16" eb="17">
      <t>クミ</t>
    </rPh>
    <rPh sb="17" eb="19">
      <t>ホウコク</t>
    </rPh>
    <rPh sb="19" eb="20">
      <t>ショ</t>
    </rPh>
    <phoneticPr fontId="3"/>
  </si>
  <si>
    <t>要介護度維持・改善部門</t>
    <rPh sb="0" eb="1">
      <t>ヨウ</t>
    </rPh>
    <rPh sb="1" eb="3">
      <t>カイゴ</t>
    </rPh>
    <rPh sb="3" eb="4">
      <t>ド</t>
    </rPh>
    <rPh sb="4" eb="6">
      <t>イジ</t>
    </rPh>
    <rPh sb="7" eb="9">
      <t>カイゼン</t>
    </rPh>
    <rPh sb="9" eb="11">
      <t>ブモン</t>
    </rPh>
    <phoneticPr fontId="3"/>
  </si>
  <si>
    <t>【基本分】要介護度の維持・改善（全サービス）</t>
    <rPh sb="1" eb="3">
      <t>キホン</t>
    </rPh>
    <rPh sb="3" eb="4">
      <t>ブン</t>
    </rPh>
    <rPh sb="5" eb="8">
      <t>ヨウカイゴ</t>
    </rPh>
    <rPh sb="8" eb="9">
      <t>ド</t>
    </rPh>
    <rPh sb="10" eb="12">
      <t>イジ</t>
    </rPh>
    <rPh sb="13" eb="15">
      <t>カイゼン</t>
    </rPh>
    <rPh sb="16" eb="17">
      <t>ゼン</t>
    </rPh>
    <phoneticPr fontId="3"/>
  </si>
  <si>
    <t>【加点分①】科学的介護の推進</t>
    <rPh sb="1" eb="3">
      <t>カテン</t>
    </rPh>
    <rPh sb="3" eb="4">
      <t>ブン</t>
    </rPh>
    <rPh sb="6" eb="9">
      <t>カガクテキ</t>
    </rPh>
    <rPh sb="9" eb="11">
      <t>カイゴ</t>
    </rPh>
    <rPh sb="12" eb="14">
      <t>スイシン</t>
    </rPh>
    <phoneticPr fontId="3"/>
  </si>
  <si>
    <t>科学的介護推進体制加算</t>
    <rPh sb="0" eb="5">
      <t>カガクテキカイゴ</t>
    </rPh>
    <rPh sb="5" eb="7">
      <t>スイシン</t>
    </rPh>
    <rPh sb="7" eb="9">
      <t>タイセイ</t>
    </rPh>
    <rPh sb="9" eb="11">
      <t>カサン</t>
    </rPh>
    <phoneticPr fontId="3"/>
  </si>
  <si>
    <t>個別機能訓練加算（Ⅰイ、Ⅰロ、Ⅱ）</t>
    <rPh sb="0" eb="2">
      <t>コベツ</t>
    </rPh>
    <rPh sb="2" eb="4">
      <t>キノウ</t>
    </rPh>
    <rPh sb="4" eb="6">
      <t>クンレン</t>
    </rPh>
    <rPh sb="6" eb="8">
      <t>カサン</t>
    </rPh>
    <phoneticPr fontId="3"/>
  </si>
  <si>
    <t>ＡＤＬ維持等加算Ⅱ</t>
    <rPh sb="3" eb="6">
      <t>イジトウ</t>
    </rPh>
    <rPh sb="6" eb="8">
      <t>カサン</t>
    </rPh>
    <phoneticPr fontId="1"/>
  </si>
  <si>
    <t>ＡＤＬ維持等加算Ⅰ</t>
    <rPh sb="3" eb="6">
      <t>イジトウ</t>
    </rPh>
    <rPh sb="6" eb="8">
      <t>カサン</t>
    </rPh>
    <phoneticPr fontId="1"/>
  </si>
  <si>
    <t>リハビリテーションマネジメント加算イ、ロ</t>
    <rPh sb="15" eb="17">
      <t>カサン</t>
    </rPh>
    <phoneticPr fontId="1"/>
  </si>
  <si>
    <t>リハビリテーションマネジメント加算ハ</t>
    <rPh sb="15" eb="17">
      <t>カサン</t>
    </rPh>
    <phoneticPr fontId="1"/>
  </si>
  <si>
    <t>【加点分②】リハビリテーションの充実</t>
    <rPh sb="1" eb="4">
      <t>カテンブン</t>
    </rPh>
    <rPh sb="16" eb="18">
      <t>ジュウジツ</t>
    </rPh>
    <phoneticPr fontId="3"/>
  </si>
  <si>
    <t>生活行為向上リハビリテーション実施加算</t>
    <rPh sb="0" eb="6">
      <t>セイカツコウイコウジョウ</t>
    </rPh>
    <rPh sb="15" eb="17">
      <t>ジッシ</t>
    </rPh>
    <rPh sb="17" eb="19">
      <t>カサン</t>
    </rPh>
    <phoneticPr fontId="3"/>
  </si>
  <si>
    <t>口腔機能向上加算Ⅰ、Ⅱ</t>
    <rPh sb="0" eb="6">
      <t>コウクウキノウコウジョウ</t>
    </rPh>
    <rPh sb="6" eb="8">
      <t>カサン</t>
    </rPh>
    <phoneticPr fontId="1"/>
  </si>
  <si>
    <t>短期集中個別リハビリテーション実施加算</t>
    <rPh sb="0" eb="4">
      <t>タンキシュウチュウ</t>
    </rPh>
    <rPh sb="4" eb="6">
      <t>コベツ</t>
    </rPh>
    <rPh sb="15" eb="17">
      <t>ジッシ</t>
    </rPh>
    <rPh sb="17" eb="19">
      <t>カサン</t>
    </rPh>
    <phoneticPr fontId="3"/>
  </si>
  <si>
    <t>認知症短期集中リハビリテーション実施加算Ⅰ、Ⅱ</t>
    <rPh sb="0" eb="3">
      <t>ニンチショウ</t>
    </rPh>
    <rPh sb="3" eb="5">
      <t>タンキ</t>
    </rPh>
    <rPh sb="5" eb="7">
      <t>シュウチュウ</t>
    </rPh>
    <rPh sb="16" eb="18">
      <t>ジッシ</t>
    </rPh>
    <rPh sb="18" eb="20">
      <t>カサン</t>
    </rPh>
    <phoneticPr fontId="3"/>
  </si>
  <si>
    <t>重度療養管理加算</t>
    <rPh sb="0" eb="6">
      <t>ジュウドリョウヨウカンリ</t>
    </rPh>
    <rPh sb="6" eb="8">
      <t>カサン</t>
    </rPh>
    <phoneticPr fontId="3"/>
  </si>
  <si>
    <t>中重度者ケア体制加算</t>
    <rPh sb="0" eb="3">
      <t>チュウジュウド</t>
    </rPh>
    <rPh sb="3" eb="4">
      <t>シャ</t>
    </rPh>
    <rPh sb="6" eb="8">
      <t>タイセイ</t>
    </rPh>
    <rPh sb="8" eb="10">
      <t>カサン</t>
    </rPh>
    <phoneticPr fontId="1"/>
  </si>
  <si>
    <t>通所リハマネジメント加算イ、ロ、ハ</t>
    <rPh sb="0" eb="2">
      <t>ツウショ</t>
    </rPh>
    <rPh sb="10" eb="12">
      <t>カサン</t>
    </rPh>
    <phoneticPr fontId="1"/>
  </si>
  <si>
    <t>リハビリテーション提供体制加算Ⅰ、Ⅱ、Ⅲ</t>
    <rPh sb="9" eb="11">
      <t>テイキョウ</t>
    </rPh>
    <rPh sb="11" eb="15">
      <t>タイセイカサン</t>
    </rPh>
    <phoneticPr fontId="1"/>
  </si>
  <si>
    <t>退院時共同指導加算</t>
    <rPh sb="0" eb="3">
      <t>タイインジ</t>
    </rPh>
    <rPh sb="3" eb="5">
      <t>キョウドウ</t>
    </rPh>
    <rPh sb="5" eb="7">
      <t>シドウ</t>
    </rPh>
    <rPh sb="7" eb="9">
      <t>カサン</t>
    </rPh>
    <phoneticPr fontId="1"/>
  </si>
  <si>
    <t>取得数</t>
    <rPh sb="0" eb="3">
      <t>シュトクスウ</t>
    </rPh>
    <phoneticPr fontId="3"/>
  </si>
  <si>
    <t>【加点分③】地域貢献</t>
    <rPh sb="1" eb="3">
      <t>カテン</t>
    </rPh>
    <rPh sb="3" eb="4">
      <t>ブン</t>
    </rPh>
    <rPh sb="6" eb="10">
      <t>チイキコウケン</t>
    </rPh>
    <phoneticPr fontId="3"/>
  </si>
  <si>
    <t>地域に貢献する活動を行っている。
（例）地域交流の場の提供、認知症カフェ・食堂等の設置、地域ボランティアの受入など</t>
    <rPh sb="0" eb="2">
      <t>チイキ</t>
    </rPh>
    <rPh sb="3" eb="5">
      <t>コウケン</t>
    </rPh>
    <rPh sb="7" eb="9">
      <t>カツドウ</t>
    </rPh>
    <rPh sb="10" eb="11">
      <t>オコナ</t>
    </rPh>
    <rPh sb="18" eb="19">
      <t>レイ</t>
    </rPh>
    <rPh sb="20" eb="22">
      <t>チイキ</t>
    </rPh>
    <rPh sb="22" eb="24">
      <t>コウリュウ</t>
    </rPh>
    <rPh sb="25" eb="26">
      <t>バ</t>
    </rPh>
    <rPh sb="27" eb="29">
      <t>テイキョウ</t>
    </rPh>
    <rPh sb="30" eb="33">
      <t>ニンチショウ</t>
    </rPh>
    <rPh sb="37" eb="39">
      <t>ショクドウ</t>
    </rPh>
    <rPh sb="39" eb="40">
      <t>トウ</t>
    </rPh>
    <rPh sb="41" eb="43">
      <t>セッチ</t>
    </rPh>
    <rPh sb="44" eb="46">
      <t>チイキ</t>
    </rPh>
    <rPh sb="53" eb="55">
      <t>ウケイレ</t>
    </rPh>
    <phoneticPr fontId="3"/>
  </si>
  <si>
    <t>実施の有無</t>
    <rPh sb="0" eb="2">
      <t>ジッシ</t>
    </rPh>
    <rPh sb="3" eb="5">
      <t>ウム</t>
    </rPh>
    <phoneticPr fontId="3"/>
  </si>
  <si>
    <t>【加点分④】安全管理体制</t>
    <rPh sb="1" eb="3">
      <t>カテン</t>
    </rPh>
    <rPh sb="3" eb="4">
      <t>ブン</t>
    </rPh>
    <rPh sb="6" eb="8">
      <t>アンゼン</t>
    </rPh>
    <rPh sb="8" eb="10">
      <t>カンリ</t>
    </rPh>
    <rPh sb="10" eb="12">
      <t>タイセイ</t>
    </rPh>
    <phoneticPr fontId="3"/>
  </si>
  <si>
    <t>安全管理体制を整備している。</t>
    <rPh sb="0" eb="6">
      <t>アンゼンカンリタイセイ</t>
    </rPh>
    <rPh sb="7" eb="9">
      <t>セイビ</t>
    </rPh>
    <phoneticPr fontId="3"/>
  </si>
  <si>
    <t>【加点分⑤】介護サービス情報公表制度の評価</t>
    <rPh sb="1" eb="3">
      <t>カテン</t>
    </rPh>
    <rPh sb="3" eb="4">
      <t>ブン</t>
    </rPh>
    <rPh sb="6" eb="8">
      <t>カイゴ</t>
    </rPh>
    <rPh sb="12" eb="14">
      <t>ジョウホウ</t>
    </rPh>
    <rPh sb="14" eb="16">
      <t>コウヒョウ</t>
    </rPh>
    <rPh sb="16" eb="18">
      <t>セイド</t>
    </rPh>
    <rPh sb="19" eb="21">
      <t>ヒョウカ</t>
    </rPh>
    <phoneticPr fontId="3"/>
  </si>
  <si>
    <t>有</t>
    <rPh sb="0" eb="1">
      <t>アリ</t>
    </rPh>
    <phoneticPr fontId="3"/>
  </si>
  <si>
    <t>無</t>
    <rPh sb="0" eb="1">
      <t>ナシ</t>
    </rPh>
    <phoneticPr fontId="3"/>
  </si>
  <si>
    <t>　　　　　　　　※公表されているレーダーチャートより</t>
    <phoneticPr fontId="3"/>
  </si>
  <si>
    <t>当該事業所のサービスを対象期間を含む３か月以上利用し、
更新・変更認定日が対象期間内且つ当該事業所の利用開始日以降である者の人数
（要介護度５の利用者であって、更新・変更認定後も維持した者を除く。）</t>
    <rPh sb="0" eb="2">
      <t>トウガイ</t>
    </rPh>
    <rPh sb="2" eb="5">
      <t>ジギョウショ</t>
    </rPh>
    <rPh sb="11" eb="15">
      <t>タイショウキカン</t>
    </rPh>
    <rPh sb="16" eb="17">
      <t>フク</t>
    </rPh>
    <rPh sb="20" eb="23">
      <t>ゲツイジョウ</t>
    </rPh>
    <rPh sb="23" eb="25">
      <t>リヨウ</t>
    </rPh>
    <rPh sb="28" eb="30">
      <t>コウシン</t>
    </rPh>
    <rPh sb="31" eb="33">
      <t>ヘンコウ</t>
    </rPh>
    <rPh sb="33" eb="35">
      <t>ニンテイ</t>
    </rPh>
    <rPh sb="35" eb="36">
      <t>ビ</t>
    </rPh>
    <rPh sb="37" eb="42">
      <t>タイショウキカンナイ</t>
    </rPh>
    <rPh sb="42" eb="43">
      <t>カ</t>
    </rPh>
    <rPh sb="44" eb="49">
      <t>トウガイジギョウショ</t>
    </rPh>
    <rPh sb="50" eb="55">
      <t>リヨウカイシビ</t>
    </rPh>
    <rPh sb="55" eb="57">
      <t>イコウ</t>
    </rPh>
    <rPh sb="60" eb="61">
      <t>モノ</t>
    </rPh>
    <rPh sb="62" eb="63">
      <t>ニン</t>
    </rPh>
    <rPh sb="63" eb="64">
      <t>スウ</t>
    </rPh>
    <rPh sb="66" eb="69">
      <t>ヨウカイゴ</t>
    </rPh>
    <rPh sb="69" eb="70">
      <t>ド</t>
    </rPh>
    <rPh sb="72" eb="75">
      <t>リヨウシャ</t>
    </rPh>
    <rPh sb="80" eb="82">
      <t>コウシン</t>
    </rPh>
    <rPh sb="83" eb="85">
      <t>ヘンコウ</t>
    </rPh>
    <rPh sb="85" eb="87">
      <t>ニンテイ</t>
    </rPh>
    <rPh sb="87" eb="88">
      <t>ゴ</t>
    </rPh>
    <rPh sb="89" eb="91">
      <t>イジ</t>
    </rPh>
    <rPh sb="93" eb="94">
      <t>モノ</t>
    </rPh>
    <rPh sb="95" eb="96">
      <t>ノゾ</t>
    </rPh>
    <phoneticPr fontId="3"/>
  </si>
  <si>
    <t>うち、要介護度の維持者数</t>
    <rPh sb="3" eb="6">
      <t>ヨウカイゴ</t>
    </rPh>
    <rPh sb="6" eb="7">
      <t>ド</t>
    </rPh>
    <rPh sb="8" eb="11">
      <t>イジシャ</t>
    </rPh>
    <rPh sb="11" eb="12">
      <t>スウ</t>
    </rPh>
    <phoneticPr fontId="3"/>
  </si>
  <si>
    <t>.</t>
    <phoneticPr fontId="3"/>
  </si>
  <si>
    <t>通所介護</t>
    <rPh sb="0" eb="4">
      <t>ツウショカイゴ</t>
    </rPh>
    <phoneticPr fontId="3"/>
  </si>
  <si>
    <t>通所リハビリテーション</t>
    <rPh sb="0" eb="2">
      <t>ツウショ</t>
    </rPh>
    <phoneticPr fontId="3"/>
  </si>
  <si>
    <t>地域密着型通所介護</t>
    <rPh sb="0" eb="5">
      <t>チイキミッチャクガタ</t>
    </rPh>
    <rPh sb="5" eb="9">
      <t>ツウショカイゴ</t>
    </rPh>
    <phoneticPr fontId="3"/>
  </si>
  <si>
    <t>認知症対応型通所介護</t>
    <rPh sb="0" eb="10">
      <t>ニンチショウタイオウガタツウショカイゴ</t>
    </rPh>
    <phoneticPr fontId="3"/>
  </si>
  <si>
    <t>居宅介護支援</t>
    <rPh sb="0" eb="6">
      <t>キョタクカイゴシエン</t>
    </rPh>
    <phoneticPr fontId="3"/>
  </si>
  <si>
    <t>訪問介護</t>
    <rPh sb="0" eb="4">
      <t>ホウモンカイゴ</t>
    </rPh>
    <phoneticPr fontId="3"/>
  </si>
  <si>
    <t>訪問入浴介護</t>
    <rPh sb="0" eb="6">
      <t>ホウモンニュウヨクカイゴ</t>
    </rPh>
    <phoneticPr fontId="3"/>
  </si>
  <si>
    <t>訪問看護</t>
    <rPh sb="0" eb="4">
      <t>ホウモンカンゴ</t>
    </rPh>
    <phoneticPr fontId="3"/>
  </si>
  <si>
    <t>訪問リハビリテーション</t>
    <rPh sb="0" eb="2">
      <t>ホウモン</t>
    </rPh>
    <phoneticPr fontId="3"/>
  </si>
  <si>
    <t>夜間対応型訪問介護</t>
    <rPh sb="0" eb="5">
      <t>ヤカンタイオウガタ</t>
    </rPh>
    <rPh sb="5" eb="9">
      <t>ホウモンカイゴ</t>
    </rPh>
    <phoneticPr fontId="3"/>
  </si>
  <si>
    <t>定期巡回・随時対応型訪問介護看護</t>
    <rPh sb="0" eb="4">
      <t>テイキジュンカイ</t>
    </rPh>
    <rPh sb="5" eb="10">
      <t>ズイジタイオウガタ</t>
    </rPh>
    <rPh sb="10" eb="14">
      <t>ホウモンカイゴ</t>
    </rPh>
    <rPh sb="14" eb="16">
      <t>カンゴ</t>
    </rPh>
    <phoneticPr fontId="3"/>
  </si>
  <si>
    <t>小規模多機能型居宅介護</t>
    <rPh sb="0" eb="11">
      <t>ショウキボタキノウガタキョタクカイゴ</t>
    </rPh>
    <phoneticPr fontId="3"/>
  </si>
  <si>
    <t>看護小規模多機能型居宅介護</t>
    <rPh sb="0" eb="13">
      <t>カンゴショウキボタキノウガタキョタクカイゴ</t>
    </rPh>
    <phoneticPr fontId="3"/>
  </si>
  <si>
    <t>短期入所生活介護</t>
    <rPh sb="0" eb="4">
      <t>タンキニュウショ</t>
    </rPh>
    <rPh sb="4" eb="8">
      <t>セイカツカイゴ</t>
    </rPh>
    <phoneticPr fontId="3"/>
  </si>
  <si>
    <t>短期入所療養介護</t>
    <rPh sb="0" eb="4">
      <t>タンキニュウショ</t>
    </rPh>
    <rPh sb="4" eb="6">
      <t>リョウヨウ</t>
    </rPh>
    <rPh sb="6" eb="8">
      <t>カイゴ</t>
    </rPh>
    <phoneticPr fontId="3"/>
  </si>
  <si>
    <t>介護老人福祉施設</t>
    <rPh sb="0" eb="8">
      <t>カイゴロウジンフクシシセツ</t>
    </rPh>
    <phoneticPr fontId="3"/>
  </si>
  <si>
    <t>介護老人保健施設</t>
    <rPh sb="0" eb="4">
      <t>カイゴロウジン</t>
    </rPh>
    <rPh sb="4" eb="6">
      <t>ホケン</t>
    </rPh>
    <rPh sb="6" eb="8">
      <t>シセツ</t>
    </rPh>
    <phoneticPr fontId="3"/>
  </si>
  <si>
    <t>介護医療院</t>
    <rPh sb="0" eb="5">
      <t>カイゴイリョウイン</t>
    </rPh>
    <phoneticPr fontId="3"/>
  </si>
  <si>
    <t>特定施設入居者生活介護</t>
    <rPh sb="0" eb="4">
      <t>トクテイシセツ</t>
    </rPh>
    <rPh sb="4" eb="7">
      <t>ニュウキョシャ</t>
    </rPh>
    <rPh sb="7" eb="9">
      <t>セイカツ</t>
    </rPh>
    <rPh sb="9" eb="11">
      <t>カイゴ</t>
    </rPh>
    <phoneticPr fontId="3"/>
  </si>
  <si>
    <t>認知症対応型共同生活介護</t>
    <rPh sb="0" eb="3">
      <t>ニンチショウ</t>
    </rPh>
    <rPh sb="3" eb="6">
      <t>タイオウガタ</t>
    </rPh>
    <rPh sb="6" eb="10">
      <t>キョウドウセイカツ</t>
    </rPh>
    <rPh sb="10" eb="12">
      <t>カイゴ</t>
    </rPh>
    <phoneticPr fontId="3"/>
  </si>
  <si>
    <t>地域密着型介護老人福祉施設入所者生活介護</t>
    <rPh sb="0" eb="5">
      <t>チイキミッチャクガタ</t>
    </rPh>
    <rPh sb="5" eb="13">
      <t>カイゴロウジンフクシシセツ</t>
    </rPh>
    <rPh sb="13" eb="16">
      <t>ニュウショシャ</t>
    </rPh>
    <rPh sb="16" eb="20">
      <t>セイカツカイゴ</t>
    </rPh>
    <phoneticPr fontId="3"/>
  </si>
  <si>
    <t>福祉用具貸与</t>
    <rPh sb="0" eb="4">
      <t>フクシヨウグ</t>
    </rPh>
    <rPh sb="4" eb="6">
      <t>タイヨ</t>
    </rPh>
    <phoneticPr fontId="3"/>
  </si>
  <si>
    <t>特定福祉用具販売</t>
    <rPh sb="0" eb="2">
      <t>トクテイ</t>
    </rPh>
    <rPh sb="2" eb="4">
      <t>フクシ</t>
    </rPh>
    <rPh sb="4" eb="6">
      <t>ヨウグ</t>
    </rPh>
    <rPh sb="6" eb="8">
      <t>ハンバイ</t>
    </rPh>
    <phoneticPr fontId="3"/>
  </si>
  <si>
    <t>得点</t>
    <rPh sb="0" eb="2">
      <t>トクテン</t>
    </rPh>
    <phoneticPr fontId="3"/>
  </si>
  <si>
    <t>通リハ</t>
    <rPh sb="0" eb="1">
      <t>ツウ</t>
    </rPh>
    <phoneticPr fontId="3"/>
  </si>
  <si>
    <t>地密デイ</t>
    <rPh sb="0" eb="1">
      <t>チ</t>
    </rPh>
    <rPh sb="1" eb="2">
      <t>ミツ</t>
    </rPh>
    <phoneticPr fontId="3"/>
  </si>
  <si>
    <t>認知デイ</t>
    <rPh sb="0" eb="2">
      <t>ニンチ</t>
    </rPh>
    <phoneticPr fontId="3"/>
  </si>
  <si>
    <t>渋谷区優良介護事業所表彰事業実施要綱に基づき、</t>
    <rPh sb="14" eb="16">
      <t>ジッシ</t>
    </rPh>
    <rPh sb="16" eb="18">
      <t>ヨウコウ</t>
    </rPh>
    <rPh sb="19" eb="20">
      <t>モト</t>
    </rPh>
    <phoneticPr fontId="3"/>
  </si>
  <si>
    <t>に申請します。</t>
    <phoneticPr fontId="3"/>
  </si>
  <si>
    <t>要介護度維持・改善部門</t>
    <rPh sb="0" eb="4">
      <t>ヨウカイゴド</t>
    </rPh>
    <rPh sb="4" eb="6">
      <t>イジ</t>
    </rPh>
    <rPh sb="7" eb="9">
      <t>カイゼン</t>
    </rPh>
    <rPh sb="9" eb="11">
      <t>ブモン</t>
    </rPh>
    <phoneticPr fontId="3"/>
  </si>
  <si>
    <t>働きやすい職場づくり部門</t>
    <rPh sb="0" eb="1">
      <t>ハタラ</t>
    </rPh>
    <rPh sb="5" eb="7">
      <t>ショクバ</t>
    </rPh>
    <rPh sb="10" eb="12">
      <t>ブモン</t>
    </rPh>
    <phoneticPr fontId="3"/>
  </si>
  <si>
    <t>【基本分】要介護度の維持・改善</t>
    <rPh sb="1" eb="3">
      <t>キホン</t>
    </rPh>
    <rPh sb="3" eb="4">
      <t>ブン</t>
    </rPh>
    <phoneticPr fontId="3"/>
  </si>
  <si>
    <t>職員の処遇改善</t>
    <rPh sb="0" eb="2">
      <t>ショクイン</t>
    </rPh>
    <rPh sb="3" eb="5">
      <t>ショグウ</t>
    </rPh>
    <rPh sb="5" eb="7">
      <t>カイゼン</t>
    </rPh>
    <phoneticPr fontId="18"/>
  </si>
  <si>
    <t>育児や介護と両立できる仕組みが整備されている。
（例）看護休暇や介護休暇といった特別休暇の付与、柔軟な勤務体制</t>
    <rPh sb="15" eb="17">
      <t>セイビ</t>
    </rPh>
    <rPh sb="25" eb="26">
      <t>レイ</t>
    </rPh>
    <rPh sb="40" eb="42">
      <t>トクベツ</t>
    </rPh>
    <rPh sb="42" eb="44">
      <t>キュウカ</t>
    </rPh>
    <rPh sb="45" eb="47">
      <t>フヨ</t>
    </rPh>
    <rPh sb="53" eb="55">
      <t>タイセイ</t>
    </rPh>
    <phoneticPr fontId="18"/>
  </si>
  <si>
    <t>出産後の復帰に関する取組みを行っている。
（例）復職前面談や研修の実施といった職場復帰プログラムの策定、施設内保育所の設置</t>
    <rPh sb="14" eb="15">
      <t>オコナ</t>
    </rPh>
    <rPh sb="22" eb="23">
      <t>レイ</t>
    </rPh>
    <phoneticPr fontId="18"/>
  </si>
  <si>
    <t>労働時間縮減のための取組みを行っている。
（例）ワークシェアリングの実施</t>
    <rPh sb="14" eb="15">
      <t>オコナ</t>
    </rPh>
    <rPh sb="22" eb="23">
      <t>レイ</t>
    </rPh>
    <rPh sb="34" eb="36">
      <t>ジッシ</t>
    </rPh>
    <phoneticPr fontId="18"/>
  </si>
  <si>
    <t>多様な働き方ができる。
（例）フレックスタイム制の導入、在宅勤務</t>
    <rPh sb="0" eb="2">
      <t>タヨウ</t>
    </rPh>
    <rPh sb="3" eb="4">
      <t>ハタラ</t>
    </rPh>
    <rPh sb="5" eb="6">
      <t>カタ</t>
    </rPh>
    <rPh sb="13" eb="14">
      <t>レイ</t>
    </rPh>
    <rPh sb="23" eb="24">
      <t>セイ</t>
    </rPh>
    <rPh sb="25" eb="27">
      <t>ドウニュウ</t>
    </rPh>
    <rPh sb="28" eb="32">
      <t>ザイタクキンム</t>
    </rPh>
    <phoneticPr fontId="18"/>
  </si>
  <si>
    <t>従業者の健康管理に関する取組みを行っている。
（例）健康相談体制の整備、メンタルヘルス対策の実施、定期的な健康診断の実施</t>
    <rPh sb="0" eb="3">
      <t>ジュウギョウシャ</t>
    </rPh>
    <rPh sb="16" eb="17">
      <t>オコナ</t>
    </rPh>
    <rPh sb="24" eb="25">
      <t>レイ</t>
    </rPh>
    <rPh sb="46" eb="48">
      <t>ジッシ</t>
    </rPh>
    <phoneticPr fontId="18"/>
  </si>
  <si>
    <t>ハラスメントの相談体制が整備されている。</t>
    <phoneticPr fontId="18"/>
  </si>
  <si>
    <t>人材育成及び介護現場の生産性向上</t>
    <rPh sb="0" eb="2">
      <t>ジンザイ</t>
    </rPh>
    <rPh sb="2" eb="4">
      <t>イクセイ</t>
    </rPh>
    <rPh sb="4" eb="5">
      <t>オヨ</t>
    </rPh>
    <rPh sb="6" eb="10">
      <t>カイゴゲンバ</t>
    </rPh>
    <rPh sb="11" eb="14">
      <t>セイサンセイ</t>
    </rPh>
    <rPh sb="14" eb="16">
      <t>コウジョウ</t>
    </rPh>
    <phoneticPr fontId="18"/>
  </si>
  <si>
    <t>加算</t>
    <rPh sb="0" eb="2">
      <t>カサン</t>
    </rPh>
    <phoneticPr fontId="3"/>
  </si>
  <si>
    <t>資格取得の支援がある。
（例）受講料・受験料の負担、資格手当の設定</t>
    <rPh sb="13" eb="14">
      <t>レイ</t>
    </rPh>
    <phoneticPr fontId="18"/>
  </si>
  <si>
    <t>新人職員の指導担当者に対する研修を実施している。</t>
    <phoneticPr fontId="18"/>
  </si>
  <si>
    <t>非正規職員から正規職員への登用ルートが明確化されている。</t>
    <phoneticPr fontId="18"/>
  </si>
  <si>
    <t>ICT機器（介護ロボット、介護ソフト等）の活用による職員の負担軽減や業務省力化に向けた取組みを行っている。※取組みには、区の導入実証実験への参加も該当。</t>
    <rPh sb="3" eb="5">
      <t>キキ</t>
    </rPh>
    <rPh sb="6" eb="8">
      <t>カイゴ</t>
    </rPh>
    <rPh sb="13" eb="15">
      <t>カイゴ</t>
    </rPh>
    <rPh sb="18" eb="19">
      <t>トウ</t>
    </rPh>
    <rPh sb="40" eb="41">
      <t>ム</t>
    </rPh>
    <rPh sb="43" eb="45">
      <t>トリク</t>
    </rPh>
    <rPh sb="47" eb="48">
      <t>オコナ</t>
    </rPh>
    <rPh sb="54" eb="56">
      <t>トリク</t>
    </rPh>
    <rPh sb="60" eb="61">
      <t>ク</t>
    </rPh>
    <rPh sb="62" eb="64">
      <t>ドウニュウ</t>
    </rPh>
    <rPh sb="64" eb="66">
      <t>ジッショウ</t>
    </rPh>
    <rPh sb="66" eb="68">
      <t>ジッケン</t>
    </rPh>
    <rPh sb="70" eb="72">
      <t>サンカ</t>
    </rPh>
    <rPh sb="73" eb="75">
      <t>ガイトウ</t>
    </rPh>
    <phoneticPr fontId="18"/>
  </si>
  <si>
    <t>外国人人材の受入環境を整備している。</t>
    <rPh sb="11" eb="13">
      <t>セイビ</t>
    </rPh>
    <phoneticPr fontId="18"/>
  </si>
  <si>
    <t>介護助手の受入環境を整備している。</t>
    <rPh sb="5" eb="7">
      <t>ウケイレ</t>
    </rPh>
    <rPh sb="7" eb="9">
      <t>カンキョウ</t>
    </rPh>
    <rPh sb="10" eb="12">
      <t>セイビ</t>
    </rPh>
    <phoneticPr fontId="18"/>
  </si>
  <si>
    <t>潜在介護士の発掘や復職支援を行っている。</t>
    <rPh sb="6" eb="8">
      <t>ハックツ</t>
    </rPh>
    <rPh sb="9" eb="11">
      <t>フクショク</t>
    </rPh>
    <rPh sb="11" eb="13">
      <t>シエン</t>
    </rPh>
    <rPh sb="14" eb="15">
      <t>オコナ</t>
    </rPh>
    <phoneticPr fontId="18"/>
  </si>
  <si>
    <t>事業所で統一した報告様式を用い、記録の仕方を統一している。</t>
    <rPh sb="0" eb="3">
      <t>ジギョウショ</t>
    </rPh>
    <rPh sb="4" eb="6">
      <t>トウイツ</t>
    </rPh>
    <rPh sb="8" eb="12">
      <t>ホウコクヨウシキ</t>
    </rPh>
    <rPh sb="13" eb="14">
      <t>モチ</t>
    </rPh>
    <rPh sb="16" eb="18">
      <t>キロク</t>
    </rPh>
    <rPh sb="19" eb="21">
      <t>シカタ</t>
    </rPh>
    <rPh sb="22" eb="24">
      <t>トウイツ</t>
    </rPh>
    <phoneticPr fontId="18"/>
  </si>
  <si>
    <t>業務ごとの手順書を作成し、役割分担を明確にしている。</t>
    <rPh sb="0" eb="2">
      <t>ギョウム</t>
    </rPh>
    <rPh sb="5" eb="8">
      <t>テジュンショ</t>
    </rPh>
    <rPh sb="9" eb="11">
      <t>サクセイ</t>
    </rPh>
    <rPh sb="13" eb="17">
      <t>ヤクワリブンタン</t>
    </rPh>
    <rPh sb="18" eb="20">
      <t>メイカク</t>
    </rPh>
    <phoneticPr fontId="18"/>
  </si>
  <si>
    <t>地域との交流に基づく質向上　</t>
    <phoneticPr fontId="18"/>
  </si>
  <si>
    <t>地域包括支援センター等が実施する事例検討会または地域ケア会議等への参加している。</t>
    <phoneticPr fontId="18"/>
  </si>
  <si>
    <t>地域包括支援センターからの困難事例へのサービス提供実績がある。</t>
    <phoneticPr fontId="18"/>
  </si>
  <si>
    <t>相談支援、情報発信を行う仕組みを整備している。
（例）利用者からの相談を随時受け付けている、合同説明会等に参加している</t>
    <rPh sb="16" eb="18">
      <t>セイビ</t>
    </rPh>
    <rPh sb="25" eb="26">
      <t>レイ</t>
    </rPh>
    <rPh sb="27" eb="30">
      <t>リヨウシャ</t>
    </rPh>
    <rPh sb="33" eb="35">
      <t>ソウダン</t>
    </rPh>
    <rPh sb="36" eb="38">
      <t>ズイジ</t>
    </rPh>
    <rPh sb="38" eb="39">
      <t>ウ</t>
    </rPh>
    <rPh sb="40" eb="41">
      <t>ツ</t>
    </rPh>
    <rPh sb="46" eb="48">
      <t>ゴウドウ</t>
    </rPh>
    <rPh sb="48" eb="51">
      <t>セツメイカイ</t>
    </rPh>
    <rPh sb="51" eb="52">
      <t>トウ</t>
    </rPh>
    <rPh sb="53" eb="55">
      <t>サンカ</t>
    </rPh>
    <phoneticPr fontId="18"/>
  </si>
  <si>
    <t>区内の協議体に参加し、連携をとっている。
（例）ケアマネジャー連絡協議会</t>
    <rPh sb="0" eb="4">
      <t>hpヘンコウ</t>
    </rPh>
    <rPh sb="7" eb="9">
      <t>サンカ</t>
    </rPh>
    <rPh sb="11" eb="13">
      <t>レンケイ</t>
    </rPh>
    <rPh sb="22" eb="23">
      <t>レイ</t>
    </rPh>
    <rPh sb="31" eb="36">
      <t>レンラクキョウギカイ</t>
    </rPh>
    <phoneticPr fontId="18"/>
  </si>
  <si>
    <t>その他</t>
    <rPh sb="2" eb="3">
      <t>タ</t>
    </rPh>
    <phoneticPr fontId="3"/>
  </si>
  <si>
    <t>その他</t>
    <rPh sb="2" eb="3">
      <t>タ</t>
    </rPh>
    <phoneticPr fontId="18"/>
  </si>
  <si>
    <t>第三者評価を受審している。</t>
    <phoneticPr fontId="18"/>
  </si>
  <si>
    <t>10日以上の年次有給休暇が付与されている従業者全員が、年５日年次有給休暇を取得している。</t>
    <phoneticPr fontId="18"/>
  </si>
  <si>
    <t>うち、勤続年数が３年以上の人数</t>
    <rPh sb="13" eb="15">
      <t>ニンズウ</t>
    </rPh>
    <phoneticPr fontId="3"/>
  </si>
  <si>
    <t xml:space="preserve">事業所の介護職員及び介護労働者数
</t>
    <rPh sb="0" eb="3">
      <t>ジギョウショ</t>
    </rPh>
    <rPh sb="8" eb="9">
      <t>オヨ</t>
    </rPh>
    <rPh sb="10" eb="15">
      <t>カイゴロウドウシャ</t>
    </rPh>
    <rPh sb="15" eb="16">
      <t>スウ</t>
    </rPh>
    <phoneticPr fontId="18"/>
  </si>
  <si>
    <t>×</t>
    <phoneticPr fontId="3"/>
  </si>
  <si>
    <t>介護職員及び介護労働者のうち、勤続年数が３年以上の者の割合</t>
    <phoneticPr fontId="3"/>
  </si>
  <si>
    <t>→</t>
    <phoneticPr fontId="3"/>
  </si>
  <si>
    <t>受入実績の有無</t>
    <rPh sb="0" eb="4">
      <t>ウケイレジッセキ</t>
    </rPh>
    <rPh sb="5" eb="7">
      <t>ウム</t>
    </rPh>
    <phoneticPr fontId="3"/>
  </si>
  <si>
    <t>復職実績の有無</t>
    <rPh sb="0" eb="2">
      <t>フクショク</t>
    </rPh>
    <rPh sb="2" eb="4">
      <t>ジッセキ</t>
    </rPh>
    <rPh sb="5" eb="7">
      <t>ウム</t>
    </rPh>
    <phoneticPr fontId="3"/>
  </si>
  <si>
    <t>特定事業所加算</t>
    <phoneticPr fontId="3"/>
  </si>
  <si>
    <t>加算あり</t>
    <rPh sb="0" eb="2">
      <t>カサン</t>
    </rPh>
    <phoneticPr fontId="3"/>
  </si>
  <si>
    <t>加算なし</t>
    <rPh sb="0" eb="2">
      <t>カサン</t>
    </rPh>
    <phoneticPr fontId="3"/>
  </si>
  <si>
    <t>1点</t>
    <rPh sb="1" eb="2">
      <t>テン</t>
    </rPh>
    <phoneticPr fontId="3"/>
  </si>
  <si>
    <t>5点</t>
    <rPh sb="1" eb="2">
      <t>テン</t>
    </rPh>
    <phoneticPr fontId="3"/>
  </si>
  <si>
    <t>3点</t>
    <rPh sb="1" eb="2">
      <t>テン</t>
    </rPh>
    <phoneticPr fontId="3"/>
  </si>
  <si>
    <t>職員の処遇改善</t>
    <rPh sb="0" eb="2">
      <t>ショクイン</t>
    </rPh>
    <rPh sb="3" eb="7">
      <t>ショグウカイゼン</t>
    </rPh>
    <phoneticPr fontId="3"/>
  </si>
  <si>
    <t>小計</t>
    <rPh sb="0" eb="2">
      <t>ショウケイ</t>
    </rPh>
    <phoneticPr fontId="3"/>
  </si>
  <si>
    <t>すべて</t>
    <phoneticPr fontId="3"/>
  </si>
  <si>
    <t>人材育成</t>
    <rPh sb="0" eb="4">
      <t>ジンザイイクセイ</t>
    </rPh>
    <phoneticPr fontId="3"/>
  </si>
  <si>
    <t>地域交流</t>
    <rPh sb="0" eb="4">
      <t>チイキコウリュウ</t>
    </rPh>
    <phoneticPr fontId="3"/>
  </si>
  <si>
    <t>合計点</t>
    <rPh sb="0" eb="3">
      <t>ゴウケイテン</t>
    </rPh>
    <phoneticPr fontId="3"/>
  </si>
  <si>
    <t>合計点</t>
    <rPh sb="0" eb="2">
      <t>ゴウケイ</t>
    </rPh>
    <rPh sb="2" eb="3">
      <t>テン</t>
    </rPh>
    <phoneticPr fontId="3"/>
  </si>
  <si>
    <t>様式3別添1</t>
    <rPh sb="0" eb="2">
      <t>ヨウシキ</t>
    </rPh>
    <rPh sb="3" eb="5">
      <t>ベッテン</t>
    </rPh>
    <phoneticPr fontId="3"/>
  </si>
  <si>
    <t>【基本分】要介護度の維持・改善</t>
    <rPh sb="1" eb="3">
      <t>キホン</t>
    </rPh>
    <rPh sb="3" eb="4">
      <t>ブン</t>
    </rPh>
    <rPh sb="5" eb="8">
      <t>ヨウカイゴ</t>
    </rPh>
    <rPh sb="8" eb="9">
      <t>ド</t>
    </rPh>
    <rPh sb="10" eb="12">
      <t>イジ</t>
    </rPh>
    <rPh sb="13" eb="15">
      <t>カイゼン</t>
    </rPh>
    <phoneticPr fontId="18"/>
  </si>
  <si>
    <t>【加点分①】科学的介護の推進</t>
    <phoneticPr fontId="18"/>
  </si>
  <si>
    <t>【加点分②】リハビリテーションの充実</t>
    <rPh sb="1" eb="3">
      <t>カテン</t>
    </rPh>
    <rPh sb="3" eb="4">
      <t>ブン</t>
    </rPh>
    <rPh sb="16" eb="18">
      <t>ジュウジツ</t>
    </rPh>
    <phoneticPr fontId="18"/>
  </si>
  <si>
    <t>【加点分③】地域貢献</t>
    <phoneticPr fontId="18"/>
  </si>
  <si>
    <t>【加点分④】安全管理体制</t>
    <phoneticPr fontId="18"/>
  </si>
  <si>
    <t>【加点分⑤】介護サービス情報公表制度の評価</t>
    <rPh sb="1" eb="3">
      <t>カテン</t>
    </rPh>
    <rPh sb="3" eb="4">
      <t>ブン</t>
    </rPh>
    <rPh sb="6" eb="8">
      <t>カイゴ</t>
    </rPh>
    <rPh sb="12" eb="14">
      <t>ジョウホウ</t>
    </rPh>
    <rPh sb="14" eb="16">
      <t>コウヒョウ</t>
    </rPh>
    <rPh sb="16" eb="18">
      <t>セイド</t>
    </rPh>
    <rPh sb="19" eb="21">
      <t>ヒョウカ</t>
    </rPh>
    <phoneticPr fontId="18"/>
  </si>
  <si>
    <t>要介護度維持・改善部門</t>
    <phoneticPr fontId="3"/>
  </si>
  <si>
    <t>様式5</t>
    <rPh sb="0" eb="2">
      <t>ヨウシキ</t>
    </rPh>
    <phoneticPr fontId="3"/>
  </si>
  <si>
    <t>様式6</t>
    <rPh sb="0" eb="2">
      <t>ヨウシキ</t>
    </rPh>
    <phoneticPr fontId="3"/>
  </si>
  <si>
    <t>働きやすい職場づくり部門</t>
    <phoneticPr fontId="3"/>
  </si>
  <si>
    <t>職員の処遇改善</t>
    <rPh sb="0" eb="2">
      <t>ショクイン</t>
    </rPh>
    <rPh sb="3" eb="7">
      <t>ショグウカイゼン</t>
    </rPh>
    <phoneticPr fontId="18"/>
  </si>
  <si>
    <t>人材育成及び介護現場の生産性向上</t>
    <phoneticPr fontId="18"/>
  </si>
  <si>
    <t>地域との交流に基づく質向上</t>
    <rPh sb="0" eb="2">
      <t>チイキ</t>
    </rPh>
    <rPh sb="4" eb="6">
      <t>コウリュウ</t>
    </rPh>
    <rPh sb="7" eb="8">
      <t>モト</t>
    </rPh>
    <rPh sb="10" eb="11">
      <t>シツ</t>
    </rPh>
    <rPh sb="11" eb="13">
      <t>コウジョウ</t>
    </rPh>
    <phoneticPr fontId="18"/>
  </si>
  <si>
    <t>チェック</t>
    <phoneticPr fontId="3"/>
  </si>
  <si>
    <t>応募（申請）年度及び前年度以前３年度において、指導、監査で勧告以外の行政指導又は行政処分を</t>
    <rPh sb="0" eb="2">
      <t>オウボ</t>
    </rPh>
    <rPh sb="3" eb="5">
      <t>シンセイ</t>
    </rPh>
    <rPh sb="6" eb="8">
      <t>ネンド</t>
    </rPh>
    <rPh sb="8" eb="9">
      <t>オヨ</t>
    </rPh>
    <rPh sb="10" eb="13">
      <t>ゼンネンド</t>
    </rPh>
    <rPh sb="13" eb="15">
      <t>イゼン</t>
    </rPh>
    <rPh sb="16" eb="18">
      <t>ネンド</t>
    </rPh>
    <phoneticPr fontId="3"/>
  </si>
  <si>
    <t>受けていません。</t>
    <phoneticPr fontId="3"/>
  </si>
  <si>
    <t>対象期間：令和　年４月１日～令和　年３月31日</t>
    <phoneticPr fontId="3"/>
  </si>
  <si>
    <t>対象期間：令和　年４月１日～令和　年３月31日</t>
    <rPh sb="14" eb="16">
      <t>レイワ</t>
    </rPh>
    <phoneticPr fontId="3"/>
  </si>
  <si>
    <t>令和　年４月１日～令和　年３月31日</t>
    <rPh sb="0" eb="2">
      <t>レイワ</t>
    </rPh>
    <rPh sb="3" eb="4">
      <t>ネン</t>
    </rPh>
    <rPh sb="5" eb="6">
      <t>ガツ</t>
    </rPh>
    <rPh sb="7" eb="8">
      <t>ニチ</t>
    </rPh>
    <rPh sb="9" eb="11">
      <t>レイワ</t>
    </rPh>
    <rPh sb="12" eb="13">
      <t>ネン</t>
    </rPh>
    <rPh sb="14" eb="15">
      <t>ガツ</t>
    </rPh>
    <rPh sb="17" eb="18">
      <t>ニチ</t>
    </rPh>
    <phoneticPr fontId="3"/>
  </si>
  <si>
    <t>基準日：令和　年４月１日</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</si>
</sst>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quot;人&quot;"/>
    <numFmt numFmtId="178" formatCode="0.0_ "/>
    <numFmt numFmtId="179" formatCode="#"/>
    <numFmt numFmtId="180" formatCode="0.0"/>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1"/>
      <name val="ＭＳ Ｐゴシック"/>
      <family val="3"/>
      <charset val="128"/>
    </font>
    <font>
      <sz val="11"/>
      <name val="ＭＳ 明朝"/>
      <family val="1"/>
      <charset val="128"/>
    </font>
    <font>
      <i/>
      <sz val="8"/>
      <name val="ＭＳ 明朝"/>
      <family val="1"/>
      <charset val="128"/>
    </font>
    <font>
      <i/>
      <sz val="12"/>
      <name val="ＭＳ 明朝"/>
      <family val="1"/>
      <charset val="128"/>
    </font>
    <font>
      <b/>
      <i/>
      <sz val="12"/>
      <name val="ＭＳ 明朝"/>
      <family val="1"/>
      <charset val="128"/>
    </font>
    <font>
      <b/>
      <sz val="11"/>
      <name val="ＭＳ Ｐゴシック"/>
      <family val="3"/>
      <charset val="128"/>
    </font>
    <font>
      <u/>
      <sz val="11"/>
      <color theme="10"/>
      <name val="ＭＳ Ｐゴシック"/>
      <family val="2"/>
      <charset val="128"/>
      <scheme val="minor"/>
    </font>
    <font>
      <sz val="12"/>
      <name val="ＭＳ Ｐゴシック"/>
      <family val="3"/>
      <charset val="128"/>
    </font>
    <font>
      <sz val="16"/>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明朝"/>
      <family val="1"/>
      <charset val="128"/>
    </font>
    <font>
      <sz val="6"/>
      <name val="ＭＳ Ｐゴシック"/>
      <family val="3"/>
      <charset val="128"/>
      <scheme val="minor"/>
    </font>
    <font>
      <sz val="8"/>
      <color rgb="FFFF0000"/>
      <name val="ＭＳ Ｐゴシック"/>
      <family val="3"/>
      <charset val="128"/>
    </font>
    <font>
      <i/>
      <sz val="12"/>
      <name val="ＭＳ Ｐゴシック"/>
      <family val="3"/>
      <charset val="128"/>
    </font>
    <font>
      <sz val="11"/>
      <color rgb="FFFF0000"/>
      <name val="ＭＳ Ｐゴシック"/>
      <family val="3"/>
      <charset val="128"/>
    </font>
    <font>
      <sz val="11"/>
      <name val="ＭＳ ゴシック"/>
      <family val="3"/>
      <charset val="128"/>
    </font>
    <font>
      <sz val="6"/>
      <name val="ＭＳ 明朝"/>
      <family val="1"/>
      <charset val="128"/>
    </font>
    <font>
      <b/>
      <sz val="12"/>
      <name val="ＭＳ Ｐゴシック"/>
      <family val="3"/>
      <charset val="128"/>
    </font>
    <font>
      <sz val="11"/>
      <color theme="1"/>
      <name val="ＭＳ Ｐゴシック"/>
      <family val="2"/>
      <scheme val="minor"/>
    </font>
    <font>
      <sz val="11"/>
      <color rgb="FF000000"/>
      <name val="游ゴシック"/>
      <family val="3"/>
      <charset val="128"/>
    </font>
    <font>
      <sz val="11"/>
      <color theme="1"/>
      <name val="ＭＳ Ｐゴシック"/>
      <family val="3"/>
      <charset val="128"/>
      <scheme val="minor"/>
    </font>
    <font>
      <sz val="9"/>
      <color theme="1"/>
      <name val="ＭＳ Ｐゴシック"/>
      <family val="2"/>
      <scheme val="minor"/>
    </font>
    <font>
      <sz val="11"/>
      <name val="ＭＳ Ｐゴシック"/>
      <family val="2"/>
      <scheme val="minor"/>
    </font>
    <font>
      <sz val="11"/>
      <name val="ＭＳ Ｐゴシック"/>
      <family val="3"/>
      <charset val="128"/>
      <scheme val="minor"/>
    </font>
    <font>
      <sz val="11"/>
      <color rgb="FF000000"/>
      <name val="ＭＳ Ｐゴシック"/>
      <family val="3"/>
      <charset val="128"/>
      <scheme val="minor"/>
    </font>
    <font>
      <sz val="11"/>
      <color theme="0" tint="-0.499984740745262"/>
      <name val="ＭＳ Ｐゴシック"/>
      <family val="3"/>
      <charset val="128"/>
      <scheme val="minor"/>
    </font>
    <font>
      <b/>
      <sz val="14"/>
      <name val="ＭＳ Ｐゴシック"/>
      <family val="3"/>
      <charset val="128"/>
    </font>
    <font>
      <sz val="12"/>
      <color theme="0" tint="-0.499984740745262"/>
      <name val="ＭＳ Ｐゴシック"/>
      <family val="3"/>
      <charset val="128"/>
    </font>
  </fonts>
  <fills count="6">
    <fill>
      <patternFill patternType="none"/>
    </fill>
    <fill>
      <patternFill patternType="gray125"/>
    </fill>
    <fill>
      <patternFill patternType="solid">
        <fgColor theme="0" tint="-4.9989318521683403E-2"/>
        <bgColor indexed="64"/>
      </patternFill>
    </fill>
    <fill>
      <patternFill patternType="solid">
        <fgColor theme="6" tint="0.79998168889431442"/>
        <bgColor indexed="64"/>
      </patternFill>
    </fill>
    <fill>
      <patternFill patternType="solid">
        <fgColor rgb="FFFFFFFF"/>
        <bgColor indexed="64"/>
      </patternFill>
    </fill>
    <fill>
      <patternFill patternType="solid">
        <fgColor theme="0"/>
        <bgColor indexed="64"/>
      </patternFill>
    </fill>
  </fills>
  <borders count="2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8">
    <xf numFmtId="0" fontId="0" fillId="0" borderId="0"/>
    <xf numFmtId="38" fontId="5" fillId="0" borderId="0" applyFont="0" applyFill="0" applyBorder="0" applyAlignment="0" applyProtection="0"/>
    <xf numFmtId="0" fontId="1" fillId="0" borderId="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9" fontId="2" fillId="0" borderId="0" applyFont="0" applyFill="0" applyBorder="0" applyAlignment="0" applyProtection="0">
      <alignment vertical="center"/>
    </xf>
    <xf numFmtId="0" fontId="4" fillId="0" borderId="0"/>
    <xf numFmtId="0" fontId="25" fillId="0" borderId="0"/>
  </cellStyleXfs>
  <cellXfs count="241">
    <xf numFmtId="0" fontId="0" fillId="0" borderId="0" xfId="0"/>
    <xf numFmtId="0" fontId="6" fillId="0" borderId="0" xfId="0" applyFont="1"/>
    <xf numFmtId="0" fontId="7" fillId="0" borderId="0" xfId="0" applyFont="1"/>
    <xf numFmtId="0" fontId="4" fillId="0" borderId="0" xfId="0" applyFont="1"/>
    <xf numFmtId="0" fontId="4" fillId="0" borderId="0" xfId="0" applyFont="1" applyAlignment="1">
      <alignment vertical="center" wrapText="1"/>
    </xf>
    <xf numFmtId="0" fontId="4" fillId="0" borderId="0" xfId="0" applyFont="1" applyAlignment="1">
      <alignment horizontal="left"/>
    </xf>
    <xf numFmtId="0" fontId="8" fillId="0" borderId="0" xfId="0" applyFont="1"/>
    <xf numFmtId="0" fontId="9" fillId="0" borderId="0" xfId="0" applyFont="1"/>
    <xf numFmtId="0" fontId="4" fillId="0" borderId="0" xfId="0" applyFont="1" applyAlignment="1">
      <alignment horizontal="distributed"/>
    </xf>
    <xf numFmtId="0" fontId="0" fillId="0" borderId="0" xfId="0" applyAlignment="1">
      <alignment horizontal="center"/>
    </xf>
    <xf numFmtId="0" fontId="0" fillId="0" borderId="0" xfId="0" applyAlignment="1">
      <alignment vertical="center"/>
    </xf>
    <xf numFmtId="0" fontId="12" fillId="0" borderId="0" xfId="0" applyFont="1"/>
    <xf numFmtId="0" fontId="12" fillId="0" borderId="0" xfId="0" applyFont="1" applyAlignment="1">
      <alignment vertical="center"/>
    </xf>
    <xf numFmtId="0" fontId="12" fillId="0" borderId="0" xfId="0" applyFont="1" applyAlignment="1">
      <alignment horizontal="center" vertical="center"/>
    </xf>
    <xf numFmtId="0" fontId="0" fillId="0" borderId="2" xfId="0" applyBorder="1" applyAlignment="1">
      <alignment vertical="center"/>
    </xf>
    <xf numFmtId="178" fontId="10" fillId="0" borderId="12" xfId="0" applyNumberFormat="1" applyFont="1" applyBorder="1"/>
    <xf numFmtId="0" fontId="6" fillId="0" borderId="0" xfId="0" applyFont="1" applyAlignment="1">
      <alignment wrapText="1"/>
    </xf>
    <xf numFmtId="0" fontId="12" fillId="0" borderId="0" xfId="0" applyFont="1" applyAlignment="1">
      <alignment horizontal="left" vertical="center"/>
    </xf>
    <xf numFmtId="0" fontId="12" fillId="0" borderId="0" xfId="6" applyFont="1" applyAlignment="1" applyProtection="1">
      <alignment horizontal="right" vertical="center"/>
      <protection locked="0"/>
    </xf>
    <xf numFmtId="0" fontId="15" fillId="0" borderId="0" xfId="0" applyFont="1" applyAlignment="1">
      <alignment horizontal="left"/>
    </xf>
    <xf numFmtId="0" fontId="13" fillId="0" borderId="0" xfId="0" applyFont="1"/>
    <xf numFmtId="0" fontId="12" fillId="0" borderId="0" xfId="0" applyFont="1" applyAlignment="1">
      <alignment vertical="center" wrapText="1"/>
    </xf>
    <xf numFmtId="176" fontId="12" fillId="0" borderId="0" xfId="0" applyNumberFormat="1" applyFont="1" applyAlignment="1">
      <alignment horizontal="center" vertical="top"/>
    </xf>
    <xf numFmtId="49" fontId="12" fillId="0" borderId="0" xfId="0" applyNumberFormat="1" applyFont="1" applyAlignment="1">
      <alignment horizontal="center" vertical="center"/>
    </xf>
    <xf numFmtId="0" fontId="20" fillId="0" borderId="0" xfId="0" applyFont="1" applyAlignment="1">
      <alignment vertical="center"/>
    </xf>
    <xf numFmtId="49" fontId="12" fillId="0" borderId="0" xfId="0" applyNumberFormat="1" applyFont="1" applyAlignment="1">
      <alignment horizontal="center"/>
    </xf>
    <xf numFmtId="0" fontId="12" fillId="0" borderId="0" xfId="0" applyFont="1" applyAlignment="1">
      <alignment vertical="top"/>
    </xf>
    <xf numFmtId="0" fontId="20" fillId="0" borderId="0" xfId="0" applyFont="1"/>
    <xf numFmtId="179" fontId="0" fillId="0" borderId="0" xfId="0" applyNumberFormat="1"/>
    <xf numFmtId="0" fontId="12" fillId="0" borderId="0" xfId="0" applyFont="1" applyAlignment="1" applyProtection="1">
      <alignment horizontal="left"/>
      <protection locked="0"/>
    </xf>
    <xf numFmtId="0" fontId="21" fillId="0" borderId="0" xfId="0" applyFont="1" applyAlignment="1" applyProtection="1">
      <alignment vertical="center"/>
      <protection locked="0"/>
    </xf>
    <xf numFmtId="0" fontId="12" fillId="0" borderId="2" xfId="0" applyFont="1" applyBorder="1" applyAlignment="1" applyProtection="1">
      <alignment horizontal="right" vertical="center" wrapText="1"/>
      <protection locked="0"/>
    </xf>
    <xf numFmtId="0" fontId="0" fillId="0" borderId="2" xfId="0" applyBorder="1" applyAlignment="1" applyProtection="1">
      <alignment horizontal="center" vertical="center"/>
      <protection locked="0"/>
    </xf>
    <xf numFmtId="0" fontId="0" fillId="0" borderId="2" xfId="0" applyBorder="1" applyAlignment="1" applyProtection="1">
      <alignment vertical="center"/>
      <protection locked="0"/>
    </xf>
    <xf numFmtId="0" fontId="0" fillId="0" borderId="2" xfId="0" applyBorder="1" applyAlignment="1" applyProtection="1">
      <alignment horizontal="right" vertical="center"/>
      <protection locked="0"/>
    </xf>
    <xf numFmtId="0" fontId="0" fillId="0" borderId="0" xfId="0" applyAlignment="1">
      <alignment shrinkToFit="1"/>
    </xf>
    <xf numFmtId="179" fontId="0" fillId="0" borderId="2" xfId="0" applyNumberFormat="1" applyBorder="1"/>
    <xf numFmtId="179" fontId="10" fillId="0" borderId="2" xfId="0" applyNumberFormat="1" applyFont="1" applyBorder="1"/>
    <xf numFmtId="0" fontId="0" fillId="0" borderId="2" xfId="0" applyBorder="1" applyAlignment="1">
      <alignment vertical="center" shrinkToFit="1"/>
    </xf>
    <xf numFmtId="0" fontId="10" fillId="0" borderId="2" xfId="0" applyFont="1" applyBorder="1" applyAlignment="1">
      <alignment vertical="center" shrinkToFit="1"/>
    </xf>
    <xf numFmtId="0" fontId="0" fillId="0" borderId="0" xfId="0" applyAlignment="1" applyProtection="1">
      <alignment vertical="center"/>
      <protection locked="0"/>
    </xf>
    <xf numFmtId="0" fontId="15" fillId="0" borderId="0" xfId="6" applyFont="1" applyAlignment="1">
      <alignment vertical="center"/>
    </xf>
    <xf numFmtId="0" fontId="4" fillId="0" borderId="0" xfId="6" applyAlignment="1">
      <alignment vertical="center"/>
    </xf>
    <xf numFmtId="0" fontId="17" fillId="0" borderId="0" xfId="6" applyFont="1" applyAlignment="1">
      <alignment vertical="center"/>
    </xf>
    <xf numFmtId="0" fontId="12" fillId="0" borderId="0" xfId="6" applyFont="1" applyAlignment="1">
      <alignment vertical="center"/>
    </xf>
    <xf numFmtId="0" fontId="12" fillId="0" borderId="0" xfId="6" applyFont="1" applyAlignment="1">
      <alignment horizontal="center" vertical="center"/>
    </xf>
    <xf numFmtId="0" fontId="12" fillId="0" borderId="0" xfId="6" applyFont="1" applyAlignment="1">
      <alignment horizontal="right" vertical="center"/>
    </xf>
    <xf numFmtId="0" fontId="12" fillId="0" borderId="0" xfId="6" applyFont="1" applyAlignment="1">
      <alignment horizontal="left" vertical="center"/>
    </xf>
    <xf numFmtId="0" fontId="23" fillId="0" borderId="0" xfId="6" applyFont="1" applyAlignment="1">
      <alignment vertical="center"/>
    </xf>
    <xf numFmtId="0" fontId="15" fillId="0" borderId="0" xfId="6" applyFont="1" applyAlignment="1">
      <alignment horizontal="left" vertical="center"/>
    </xf>
    <xf numFmtId="0" fontId="0" fillId="0" borderId="0" xfId="6" applyFont="1" applyAlignment="1">
      <alignment horizontal="left" vertical="center"/>
    </xf>
    <xf numFmtId="0" fontId="2" fillId="0" borderId="0" xfId="6" applyFont="1" applyAlignment="1">
      <alignment horizontal="left" vertical="center"/>
    </xf>
    <xf numFmtId="0" fontId="23" fillId="4" borderId="0" xfId="0" applyFont="1" applyFill="1" applyAlignment="1">
      <alignment horizontal="left" vertical="center"/>
    </xf>
    <xf numFmtId="0" fontId="22" fillId="0" borderId="0" xfId="6" applyFont="1" applyAlignment="1">
      <alignment vertical="center"/>
    </xf>
    <xf numFmtId="0" fontId="2" fillId="0" borderId="0" xfId="6" applyFont="1" applyAlignment="1" applyProtection="1">
      <alignment horizontal="left" vertical="center"/>
      <protection locked="0"/>
    </xf>
    <xf numFmtId="0" fontId="12" fillId="3" borderId="2" xfId="5" applyNumberFormat="1" applyFont="1" applyFill="1" applyBorder="1" applyAlignment="1" applyProtection="1">
      <alignment vertical="center"/>
    </xf>
    <xf numFmtId="9" fontId="12" fillId="0" borderId="0" xfId="5" applyFont="1" applyFill="1" applyBorder="1" applyAlignment="1" applyProtection="1">
      <alignment vertical="center"/>
    </xf>
    <xf numFmtId="0" fontId="15" fillId="0" borderId="0" xfId="0" applyFont="1" applyProtection="1">
      <protection locked="0"/>
    </xf>
    <xf numFmtId="0" fontId="0" fillId="0" borderId="0" xfId="0" applyProtection="1">
      <protection locked="0"/>
    </xf>
    <xf numFmtId="0" fontId="0" fillId="0" borderId="0" xfId="0" applyAlignment="1" applyProtection="1">
      <alignment horizontal="center"/>
      <protection locked="0"/>
    </xf>
    <xf numFmtId="0" fontId="0" fillId="0" borderId="0" xfId="0"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2" xfId="0" applyFill="1" applyBorder="1" applyAlignment="1" applyProtection="1">
      <alignment horizontal="center" vertical="center" wrapText="1"/>
      <protection locked="0"/>
    </xf>
    <xf numFmtId="0" fontId="0" fillId="0" borderId="8" xfId="0" applyBorder="1" applyAlignment="1" applyProtection="1">
      <alignment horizontal="right" vertical="center"/>
      <protection locked="0"/>
    </xf>
    <xf numFmtId="177" fontId="0" fillId="3" borderId="10" xfId="0" applyNumberFormat="1" applyFill="1" applyBorder="1" applyAlignment="1" applyProtection="1">
      <alignment horizontal="right" vertical="center"/>
      <protection locked="0"/>
    </xf>
    <xf numFmtId="0" fontId="25" fillId="0" borderId="12" xfId="7" applyBorder="1" applyAlignment="1" applyProtection="1">
      <alignment horizontal="center" vertical="center" wrapText="1"/>
      <protection locked="0"/>
    </xf>
    <xf numFmtId="0" fontId="25" fillId="0" borderId="2" xfId="7" applyBorder="1" applyAlignment="1" applyProtection="1">
      <alignment horizontal="center" vertical="center" wrapText="1"/>
      <protection locked="0"/>
    </xf>
    <xf numFmtId="0" fontId="25" fillId="0" borderId="2" xfId="7" applyBorder="1" applyAlignment="1" applyProtection="1">
      <alignment horizontal="left" vertical="center"/>
      <protection locked="0"/>
    </xf>
    <xf numFmtId="0" fontId="0" fillId="3" borderId="0" xfId="0" applyFill="1" applyAlignment="1">
      <alignment vertical="center"/>
    </xf>
    <xf numFmtId="0" fontId="21" fillId="0" borderId="0" xfId="0" applyFont="1" applyAlignment="1" applyProtection="1">
      <alignment horizontal="left" vertical="center"/>
      <protection locked="0"/>
    </xf>
    <xf numFmtId="0" fontId="14" fillId="3" borderId="0" xfId="0" applyFont="1" applyFill="1" applyAlignment="1">
      <alignment horizontal="left" vertical="center"/>
    </xf>
    <xf numFmtId="0" fontId="19" fillId="0" borderId="0" xfId="0" applyFont="1" applyAlignment="1" applyProtection="1">
      <alignment horizontal="left" vertical="center"/>
      <protection locked="0"/>
    </xf>
    <xf numFmtId="0" fontId="0" fillId="0" borderId="0" xfId="0" applyAlignment="1">
      <alignment horizontal="left" vertical="center"/>
    </xf>
    <xf numFmtId="0" fontId="2" fillId="3" borderId="2" xfId="0" applyFont="1" applyFill="1" applyBorder="1" applyAlignment="1">
      <alignment horizontal="left" vertical="center"/>
    </xf>
    <xf numFmtId="0" fontId="2" fillId="3" borderId="2" xfId="0" applyFont="1" applyFill="1" applyBorder="1" applyAlignment="1">
      <alignment horizontal="left" vertical="center" wrapText="1"/>
    </xf>
    <xf numFmtId="0" fontId="0" fillId="0" borderId="2" xfId="0" applyBorder="1" applyAlignment="1" applyProtection="1">
      <alignment horizontal="left" vertical="center"/>
      <protection locked="0"/>
    </xf>
    <xf numFmtId="0" fontId="0" fillId="3" borderId="2" xfId="0" applyFill="1" applyBorder="1" applyAlignment="1">
      <alignment horizontal="left" vertical="center"/>
    </xf>
    <xf numFmtId="0" fontId="2" fillId="0" borderId="9"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14" fillId="3" borderId="2" xfId="0" applyFont="1" applyFill="1" applyBorder="1" applyAlignment="1">
      <alignment horizontal="left" vertical="center"/>
    </xf>
    <xf numFmtId="0" fontId="0" fillId="0" borderId="11" xfId="0" applyBorder="1" applyAlignment="1" applyProtection="1">
      <alignment horizontal="left" vertical="center"/>
      <protection locked="0"/>
    </xf>
    <xf numFmtId="0" fontId="0" fillId="0" borderId="4"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14" fillId="0" borderId="11" xfId="0" applyFont="1" applyBorder="1" applyAlignment="1" applyProtection="1">
      <alignment horizontal="left" vertical="center"/>
      <protection locked="0"/>
    </xf>
    <xf numFmtId="0" fontId="14" fillId="0" borderId="4"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0" fontId="13" fillId="0" borderId="0" xfId="6" applyFont="1" applyAlignment="1">
      <alignment horizontal="center" vertical="center"/>
    </xf>
    <xf numFmtId="0" fontId="14" fillId="0" borderId="0" xfId="6" applyFont="1" applyAlignment="1">
      <alignment horizontal="left" vertical="center"/>
    </xf>
    <xf numFmtId="0" fontId="12" fillId="0" borderId="0" xfId="6" applyFont="1" applyAlignment="1" applyProtection="1">
      <alignment horizontal="center" vertical="center"/>
      <protection locked="0"/>
    </xf>
    <xf numFmtId="0" fontId="12" fillId="0" borderId="0" xfId="6" applyFont="1" applyAlignment="1">
      <alignment horizontal="center" vertical="center"/>
    </xf>
    <xf numFmtId="0" fontId="0" fillId="0" borderId="0" xfId="0" applyAlignment="1" applyProtection="1">
      <alignment vertical="center"/>
      <protection locked="0"/>
    </xf>
    <xf numFmtId="0" fontId="0" fillId="3" borderId="2" xfId="0" applyFill="1" applyBorder="1" applyAlignment="1">
      <alignment vertical="center" shrinkToFit="1"/>
    </xf>
    <xf numFmtId="0" fontId="2" fillId="3" borderId="2" xfId="0" applyFont="1" applyFill="1" applyBorder="1" applyAlignment="1">
      <alignment vertical="center" shrinkToFit="1"/>
    </xf>
    <xf numFmtId="179" fontId="0" fillId="3" borderId="2" xfId="6" applyNumberFormat="1" applyFont="1" applyFill="1" applyBorder="1" applyAlignment="1">
      <alignment horizontal="left" vertical="center"/>
    </xf>
    <xf numFmtId="179" fontId="2" fillId="3" borderId="2" xfId="6" applyNumberFormat="1" applyFont="1" applyFill="1" applyBorder="1" applyAlignment="1">
      <alignment horizontal="left" vertical="center"/>
    </xf>
    <xf numFmtId="0" fontId="2" fillId="0" borderId="11" xfId="6" applyFont="1" applyBorder="1" applyAlignment="1" applyProtection="1">
      <alignment horizontal="left" vertical="center"/>
      <protection locked="0"/>
    </xf>
    <xf numFmtId="0" fontId="2" fillId="0" borderId="4" xfId="6" applyFont="1" applyBorder="1" applyAlignment="1" applyProtection="1">
      <alignment horizontal="left" vertical="center"/>
      <protection locked="0"/>
    </xf>
    <xf numFmtId="0" fontId="2" fillId="0" borderId="10" xfId="6" applyFont="1" applyBorder="1" applyAlignment="1" applyProtection="1">
      <alignment horizontal="left" vertical="center"/>
      <protection locked="0"/>
    </xf>
    <xf numFmtId="0" fontId="0" fillId="0" borderId="11" xfId="6" applyFont="1" applyBorder="1" applyAlignment="1" applyProtection="1">
      <alignment horizontal="left" vertical="center"/>
      <protection locked="0"/>
    </xf>
    <xf numFmtId="0" fontId="0" fillId="0" borderId="4" xfId="6" applyFont="1" applyBorder="1" applyAlignment="1" applyProtection="1">
      <alignment horizontal="left" vertical="center"/>
      <protection locked="0"/>
    </xf>
    <xf numFmtId="0" fontId="0" fillId="0" borderId="10" xfId="6" applyFont="1" applyBorder="1" applyAlignment="1" applyProtection="1">
      <alignment horizontal="left" vertical="center"/>
      <protection locked="0"/>
    </xf>
    <xf numFmtId="0" fontId="2" fillId="3" borderId="2" xfId="0" applyFont="1" applyFill="1" applyBorder="1" applyAlignment="1">
      <alignment vertical="center"/>
    </xf>
    <xf numFmtId="0" fontId="0" fillId="0" borderId="6"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24" fillId="0" borderId="0" xfId="6" applyFont="1" applyAlignment="1">
      <alignment horizontal="center" vertical="center"/>
    </xf>
    <xf numFmtId="0" fontId="12" fillId="0" borderId="0" xfId="6" applyFont="1" applyAlignment="1">
      <alignment horizontal="left" vertical="center"/>
    </xf>
    <xf numFmtId="0" fontId="0" fillId="0" borderId="0" xfId="6" applyFont="1" applyAlignment="1">
      <alignment horizontal="left" vertical="center"/>
    </xf>
    <xf numFmtId="0" fontId="2" fillId="0" borderId="0" xfId="6" applyFont="1" applyAlignment="1">
      <alignment horizontal="left" vertical="center"/>
    </xf>
    <xf numFmtId="0" fontId="0" fillId="0" borderId="0" xfId="0" applyAlignment="1">
      <alignment vertical="center"/>
    </xf>
    <xf numFmtId="0" fontId="16" fillId="0" borderId="3" xfId="6" applyFont="1" applyBorder="1" applyAlignment="1">
      <alignment horizontal="left" vertical="center"/>
    </xf>
    <xf numFmtId="0" fontId="16" fillId="0" borderId="0" xfId="6" applyFont="1" applyAlignment="1">
      <alignment horizontal="left" vertical="center"/>
    </xf>
    <xf numFmtId="0" fontId="0" fillId="3" borderId="2" xfId="0" applyFill="1" applyBorder="1" applyAlignment="1">
      <alignment horizontal="left" vertical="center" shrinkToFit="1"/>
    </xf>
    <xf numFmtId="0" fontId="12" fillId="0" borderId="0" xfId="0" applyFont="1" applyAlignment="1">
      <alignment horizontal="center" vertical="center"/>
    </xf>
    <xf numFmtId="179" fontId="12" fillId="2" borderId="0" xfId="0" applyNumberFormat="1" applyFont="1" applyFill="1" applyAlignment="1" applyProtection="1">
      <alignment horizontal="left" vertical="center" wrapText="1"/>
      <protection locked="0"/>
    </xf>
    <xf numFmtId="0" fontId="12" fillId="0" borderId="0" xfId="0" applyFont="1" applyAlignment="1">
      <alignment horizontal="left" vertical="top" wrapText="1"/>
    </xf>
    <xf numFmtId="0" fontId="12" fillId="0" borderId="0" xfId="0" applyFont="1" applyAlignment="1">
      <alignment horizontal="left" vertical="center"/>
    </xf>
    <xf numFmtId="179" fontId="12" fillId="2" borderId="0" xfId="0" applyNumberFormat="1" applyFont="1" applyFill="1" applyAlignment="1" applyProtection="1">
      <alignment horizontal="right" vertical="center"/>
      <protection locked="0"/>
    </xf>
    <xf numFmtId="179" fontId="12" fillId="2" borderId="0" xfId="0" applyNumberFormat="1" applyFont="1" applyFill="1" applyAlignment="1">
      <alignment horizontal="right" vertical="center"/>
    </xf>
    <xf numFmtId="179" fontId="12" fillId="2" borderId="0" xfId="0" applyNumberFormat="1" applyFont="1" applyFill="1" applyAlignment="1" applyProtection="1">
      <alignment horizontal="left" vertical="center"/>
      <protection locked="0"/>
    </xf>
    <xf numFmtId="0" fontId="0" fillId="0" borderId="0" xfId="0" applyAlignment="1">
      <alignment horizontal="center"/>
    </xf>
    <xf numFmtId="0" fontId="13" fillId="0" borderId="0" xfId="0" applyFont="1" applyAlignment="1">
      <alignment horizontal="center" vertical="center"/>
    </xf>
    <xf numFmtId="0" fontId="0" fillId="0" borderId="1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12" fillId="0" borderId="17" xfId="0" applyFont="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13" fillId="0" borderId="0" xfId="0" applyFont="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2" xfId="0" applyFill="1" applyBorder="1" applyAlignment="1">
      <alignment horizontal="center" vertical="center"/>
    </xf>
    <xf numFmtId="179" fontId="33" fillId="0" borderId="0" xfId="0" applyNumberFormat="1" applyFont="1" applyAlignment="1">
      <alignment horizontal="center" vertical="center"/>
    </xf>
    <xf numFmtId="0" fontId="12" fillId="0" borderId="11"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10" xfId="0" applyFont="1" applyBorder="1" applyAlignment="1" applyProtection="1">
      <alignment horizontal="center" vertical="center"/>
    </xf>
    <xf numFmtId="0" fontId="12" fillId="0" borderId="4" xfId="0" applyFont="1" applyBorder="1" applyAlignment="1" applyProtection="1">
      <alignment horizontal="center" vertical="center"/>
      <protection locked="0"/>
    </xf>
    <xf numFmtId="0" fontId="15" fillId="0" borderId="0" xfId="0" applyFont="1" applyProtection="1"/>
    <xf numFmtId="0" fontId="0" fillId="0" borderId="0" xfId="0" applyProtection="1"/>
    <xf numFmtId="0" fontId="13" fillId="0" borderId="0" xfId="0" applyFont="1" applyAlignment="1" applyProtection="1">
      <alignment horizontal="center" vertical="center" shrinkToFit="1"/>
    </xf>
    <xf numFmtId="0" fontId="13" fillId="0" borderId="0" xfId="0" applyFont="1" applyAlignment="1" applyProtection="1">
      <alignment horizontal="center" vertical="center"/>
    </xf>
    <xf numFmtId="0" fontId="12" fillId="0" borderId="0" xfId="0" applyFont="1" applyProtection="1"/>
    <xf numFmtId="0" fontId="12" fillId="0" borderId="0" xfId="0" applyFont="1" applyAlignment="1" applyProtection="1">
      <alignment vertical="center"/>
    </xf>
    <xf numFmtId="0" fontId="12" fillId="0" borderId="0" xfId="0" applyFont="1" applyAlignment="1" applyProtection="1">
      <alignment horizontal="left" vertical="center"/>
    </xf>
    <xf numFmtId="0" fontId="12" fillId="0" borderId="1" xfId="0" applyFont="1" applyBorder="1" applyAlignment="1" applyProtection="1">
      <alignment horizontal="left" vertical="center"/>
    </xf>
    <xf numFmtId="0" fontId="12" fillId="0" borderId="1" xfId="0" applyFont="1" applyBorder="1" applyAlignment="1" applyProtection="1">
      <alignment horizontal="left" vertical="center"/>
    </xf>
    <xf numFmtId="0" fontId="12" fillId="0" borderId="1" xfId="0" applyFont="1" applyBorder="1" applyAlignment="1" applyProtection="1">
      <alignment horizontal="right" vertical="center"/>
    </xf>
    <xf numFmtId="0" fontId="12" fillId="0" borderId="1" xfId="0" applyFont="1" applyBorder="1" applyAlignment="1" applyProtection="1">
      <alignment horizontal="center" vertical="center"/>
    </xf>
    <xf numFmtId="0" fontId="12" fillId="3" borderId="9" xfId="0" applyFont="1" applyFill="1" applyBorder="1" applyAlignment="1" applyProtection="1">
      <alignment horizontal="left" vertical="center" wrapText="1"/>
    </xf>
    <xf numFmtId="0" fontId="12" fillId="3" borderId="4" xfId="0" applyFont="1" applyFill="1" applyBorder="1" applyAlignment="1" applyProtection="1">
      <alignment horizontal="left" vertical="center" wrapText="1"/>
    </xf>
    <xf numFmtId="0" fontId="12" fillId="0" borderId="2" xfId="0" applyFont="1" applyBorder="1" applyProtection="1"/>
    <xf numFmtId="0" fontId="12" fillId="3" borderId="13" xfId="0" applyFont="1" applyFill="1" applyBorder="1" applyAlignment="1" applyProtection="1">
      <alignment vertical="center"/>
    </xf>
    <xf numFmtId="0" fontId="12" fillId="3" borderId="4" xfId="0" applyFont="1" applyFill="1" applyBorder="1" applyAlignment="1" applyProtection="1">
      <alignment vertical="center"/>
    </xf>
    <xf numFmtId="0" fontId="12" fillId="3" borderId="7" xfId="0" applyFont="1" applyFill="1" applyBorder="1" applyAlignment="1" applyProtection="1">
      <alignment vertical="center"/>
    </xf>
    <xf numFmtId="0" fontId="12" fillId="3" borderId="11" xfId="0" applyFont="1" applyFill="1" applyBorder="1" applyAlignment="1" applyProtection="1">
      <alignment vertical="center"/>
    </xf>
    <xf numFmtId="0" fontId="12" fillId="0" borderId="18" xfId="0" applyFont="1" applyBorder="1" applyAlignment="1" applyProtection="1">
      <alignment horizontal="right"/>
    </xf>
    <xf numFmtId="0" fontId="12" fillId="0" borderId="0" xfId="0" applyFont="1" applyAlignment="1" applyProtection="1">
      <alignment horizontal="left" vertical="center"/>
    </xf>
    <xf numFmtId="0" fontId="12" fillId="3" borderId="11" xfId="0" applyFont="1" applyFill="1" applyBorder="1" applyAlignment="1" applyProtection="1">
      <alignment horizontal="center" vertical="center"/>
    </xf>
    <xf numFmtId="0" fontId="12" fillId="3" borderId="10" xfId="0" applyFont="1" applyFill="1" applyBorder="1" applyAlignment="1" applyProtection="1">
      <alignment horizontal="center" vertical="center"/>
    </xf>
    <xf numFmtId="0" fontId="12" fillId="0" borderId="0" xfId="0" applyFont="1" applyAlignment="1" applyProtection="1">
      <alignment shrinkToFit="1"/>
    </xf>
    <xf numFmtId="0" fontId="12" fillId="0" borderId="13" xfId="0" applyFont="1" applyBorder="1" applyAlignment="1" applyProtection="1">
      <alignment vertical="center"/>
    </xf>
    <xf numFmtId="0" fontId="12" fillId="0" borderId="7" xfId="0" applyFont="1" applyBorder="1" applyAlignment="1" applyProtection="1">
      <alignment vertical="center"/>
    </xf>
    <xf numFmtId="0" fontId="12" fillId="3" borderId="2" xfId="0" applyFont="1" applyFill="1" applyBorder="1" applyAlignment="1" applyProtection="1">
      <alignment vertical="center"/>
    </xf>
    <xf numFmtId="0" fontId="12" fillId="0" borderId="20" xfId="0" applyFont="1" applyBorder="1" applyProtection="1"/>
    <xf numFmtId="0" fontId="12" fillId="0" borderId="15" xfId="0" applyFont="1" applyBorder="1" applyProtection="1"/>
    <xf numFmtId="0" fontId="12" fillId="0" borderId="3" xfId="0" applyFont="1" applyBorder="1" applyAlignment="1" applyProtection="1">
      <alignment vertical="center"/>
    </xf>
    <xf numFmtId="0" fontId="12" fillId="0" borderId="0" xfId="0" applyFont="1" applyAlignment="1" applyProtection="1">
      <alignment horizontal="right"/>
    </xf>
    <xf numFmtId="0" fontId="12" fillId="0" borderId="12" xfId="0" applyFont="1" applyBorder="1" applyProtection="1"/>
    <xf numFmtId="0" fontId="34" fillId="0" borderId="0" xfId="0" applyFont="1" applyProtection="1"/>
    <xf numFmtId="0" fontId="12" fillId="3" borderId="2" xfId="0" applyFont="1" applyFill="1" applyBorder="1" applyAlignment="1" applyProtection="1">
      <alignment vertical="center" shrinkToFit="1"/>
    </xf>
    <xf numFmtId="0" fontId="12" fillId="3" borderId="15" xfId="0" applyFont="1" applyFill="1" applyBorder="1" applyAlignment="1" applyProtection="1">
      <alignment vertical="center"/>
    </xf>
    <xf numFmtId="0" fontId="12" fillId="3" borderId="6" xfId="0" applyFont="1" applyFill="1" applyBorder="1" applyAlignment="1" applyProtection="1">
      <alignment horizontal="right" vertical="center"/>
    </xf>
    <xf numFmtId="0" fontId="12" fillId="3" borderId="6" xfId="0" applyFont="1" applyFill="1" applyBorder="1" applyAlignment="1" applyProtection="1">
      <alignment horizontal="center" vertical="center"/>
    </xf>
    <xf numFmtId="0" fontId="12" fillId="3" borderId="5" xfId="0" applyFont="1" applyFill="1" applyBorder="1" applyAlignment="1" applyProtection="1">
      <alignment horizontal="center" vertical="center"/>
    </xf>
    <xf numFmtId="0" fontId="12" fillId="0" borderId="0" xfId="0" applyFont="1" applyAlignment="1" applyProtection="1">
      <alignment horizontal="center" vertical="center"/>
    </xf>
    <xf numFmtId="0" fontId="12" fillId="0" borderId="19" xfId="0" applyFont="1" applyBorder="1" applyAlignment="1" applyProtection="1">
      <alignment horizontal="right"/>
    </xf>
    <xf numFmtId="0" fontId="12" fillId="3" borderId="2" xfId="0" applyFont="1" applyFill="1" applyBorder="1" applyAlignment="1" applyProtection="1">
      <alignment vertical="center" wrapText="1"/>
    </xf>
    <xf numFmtId="0" fontId="12" fillId="0" borderId="0" xfId="0" applyFont="1" applyAlignment="1" applyProtection="1">
      <alignment vertical="top"/>
    </xf>
    <xf numFmtId="0" fontId="12" fillId="0" borderId="0" xfId="0" applyFont="1" applyAlignment="1" applyProtection="1">
      <alignment vertical="center" wrapText="1"/>
    </xf>
    <xf numFmtId="0" fontId="0" fillId="0" borderId="1" xfId="0" applyBorder="1" applyAlignment="1" applyProtection="1">
      <alignment horizontal="center" vertical="center"/>
    </xf>
    <xf numFmtId="0" fontId="0" fillId="0" borderId="0" xfId="0" applyAlignment="1" applyProtection="1">
      <alignment vertical="center"/>
    </xf>
    <xf numFmtId="0" fontId="0" fillId="3" borderId="11" xfId="0" applyFill="1" applyBorder="1" applyAlignment="1" applyProtection="1">
      <alignment horizontal="left" vertical="center"/>
    </xf>
    <xf numFmtId="0" fontId="0" fillId="3" borderId="10" xfId="0" applyFill="1" applyBorder="1" applyAlignment="1" applyProtection="1">
      <alignment horizontal="left" vertical="center"/>
    </xf>
    <xf numFmtId="0" fontId="0" fillId="3" borderId="16" xfId="0" applyFill="1" applyBorder="1" applyAlignment="1" applyProtection="1">
      <alignment horizontal="left" vertical="center"/>
    </xf>
    <xf numFmtId="0" fontId="0" fillId="3" borderId="17" xfId="0" applyFill="1" applyBorder="1" applyAlignment="1" applyProtection="1">
      <alignment horizontal="left" vertical="center"/>
    </xf>
    <xf numFmtId="0" fontId="0" fillId="3" borderId="12" xfId="0" applyFill="1" applyBorder="1" applyAlignment="1" applyProtection="1">
      <alignment horizontal="right" vertical="center"/>
    </xf>
    <xf numFmtId="178" fontId="0" fillId="3" borderId="12" xfId="0" applyNumberFormat="1" applyFill="1" applyBorder="1" applyAlignment="1" applyProtection="1">
      <alignment horizontal="center" vertical="center"/>
    </xf>
    <xf numFmtId="0" fontId="15" fillId="0" borderId="0" xfId="0" applyFont="1" applyAlignment="1" applyProtection="1">
      <alignment horizontal="left" vertical="center"/>
    </xf>
    <xf numFmtId="0" fontId="0" fillId="0" borderId="0" xfId="0" applyAlignment="1" applyProtection="1">
      <alignment horizontal="center" vertical="center"/>
    </xf>
    <xf numFmtId="0" fontId="25" fillId="0" borderId="0" xfId="7" applyAlignment="1" applyProtection="1">
      <alignment horizontal="center" vertical="center"/>
    </xf>
    <xf numFmtId="0" fontId="25" fillId="0" borderId="0" xfId="7" applyAlignment="1" applyProtection="1">
      <alignment horizontal="center" vertical="center" wrapText="1"/>
    </xf>
    <xf numFmtId="0" fontId="31" fillId="0" borderId="0" xfId="7" applyFont="1" applyAlignment="1" applyProtection="1">
      <alignment horizontal="left"/>
    </xf>
    <xf numFmtId="0" fontId="26" fillId="0" borderId="0" xfId="7" applyFont="1" applyProtection="1"/>
    <xf numFmtId="0" fontId="25" fillId="0" borderId="0" xfId="7" applyProtection="1"/>
    <xf numFmtId="0" fontId="25" fillId="3" borderId="11" xfId="7" applyFill="1" applyBorder="1" applyAlignment="1" applyProtection="1">
      <alignment horizontal="left" vertical="top"/>
    </xf>
    <xf numFmtId="0" fontId="25" fillId="3" borderId="4" xfId="7" applyFill="1" applyBorder="1" applyAlignment="1" applyProtection="1">
      <alignment horizontal="left" vertical="top"/>
    </xf>
    <xf numFmtId="0" fontId="25" fillId="3" borderId="10" xfId="7" applyFill="1" applyBorder="1" applyAlignment="1" applyProtection="1">
      <alignment horizontal="left" vertical="top"/>
    </xf>
    <xf numFmtId="0" fontId="25" fillId="0" borderId="7" xfId="7" applyBorder="1" applyAlignment="1" applyProtection="1">
      <alignment horizontal="left" vertical="top"/>
    </xf>
    <xf numFmtId="0" fontId="25" fillId="0" borderId="0" xfId="7" applyAlignment="1" applyProtection="1">
      <alignment horizontal="left" vertical="top"/>
    </xf>
    <xf numFmtId="0" fontId="25" fillId="0" borderId="14" xfId="7" applyBorder="1" applyAlignment="1" applyProtection="1">
      <alignment horizontal="center" vertical="center"/>
    </xf>
    <xf numFmtId="0" fontId="25" fillId="5" borderId="7" xfId="7" applyFill="1" applyBorder="1" applyAlignment="1" applyProtection="1">
      <alignment horizontal="left" vertical="top" wrapText="1"/>
    </xf>
    <xf numFmtId="0" fontId="25" fillId="5" borderId="5" xfId="7" applyFill="1" applyBorder="1" applyAlignment="1" applyProtection="1">
      <alignment horizontal="left" vertical="top" wrapText="1"/>
    </xf>
    <xf numFmtId="0" fontId="25" fillId="0" borderId="12" xfId="7" applyBorder="1" applyAlignment="1" applyProtection="1">
      <alignment horizontal="center" vertical="center"/>
    </xf>
    <xf numFmtId="0" fontId="25" fillId="5" borderId="12" xfId="7" applyFill="1" applyBorder="1" applyAlignment="1" applyProtection="1">
      <alignment horizontal="left" vertical="top" wrapText="1"/>
    </xf>
    <xf numFmtId="0" fontId="25" fillId="0" borderId="2" xfId="7" applyBorder="1" applyAlignment="1" applyProtection="1">
      <alignment horizontal="left" vertical="top" wrapText="1"/>
    </xf>
    <xf numFmtId="0" fontId="25" fillId="0" borderId="2" xfId="7" applyBorder="1" applyAlignment="1" applyProtection="1">
      <alignment horizontal="center" vertical="center"/>
    </xf>
    <xf numFmtId="0" fontId="25" fillId="0" borderId="11" xfId="7" applyBorder="1" applyAlignment="1" applyProtection="1">
      <alignment horizontal="left" vertical="top" wrapText="1"/>
    </xf>
    <xf numFmtId="0" fontId="25" fillId="0" borderId="10" xfId="7" applyBorder="1" applyAlignment="1" applyProtection="1">
      <alignment horizontal="left" vertical="top" wrapText="1"/>
    </xf>
    <xf numFmtId="0" fontId="25" fillId="3" borderId="2" xfId="7" applyFill="1" applyBorder="1" applyAlignment="1" applyProtection="1">
      <alignment horizontal="center" vertical="center" wrapText="1"/>
    </xf>
    <xf numFmtId="0" fontId="25" fillId="0" borderId="2" xfId="7" applyBorder="1" applyAlignment="1" applyProtection="1">
      <alignment horizontal="left" vertical="top" wrapText="1"/>
    </xf>
    <xf numFmtId="0" fontId="25" fillId="0" borderId="0" xfId="7" applyAlignment="1" applyProtection="1">
      <alignment horizontal="right"/>
    </xf>
    <xf numFmtId="0" fontId="25" fillId="0" borderId="19" xfId="7" applyBorder="1" applyAlignment="1" applyProtection="1">
      <alignment horizontal="right"/>
    </xf>
    <xf numFmtId="0" fontId="25" fillId="0" borderId="19" xfId="7" applyBorder="1" applyProtection="1"/>
    <xf numFmtId="0" fontId="25" fillId="3" borderId="11" xfId="7" applyFill="1" applyBorder="1" applyAlignment="1" applyProtection="1">
      <alignment vertical="top"/>
    </xf>
    <xf numFmtId="0" fontId="25" fillId="3" borderId="4" xfId="7" applyFill="1" applyBorder="1" applyAlignment="1" applyProtection="1">
      <alignment vertical="top"/>
    </xf>
    <xf numFmtId="0" fontId="25" fillId="3" borderId="10" xfId="7" applyFill="1" applyBorder="1" applyAlignment="1" applyProtection="1">
      <alignment vertical="top"/>
    </xf>
    <xf numFmtId="0" fontId="25" fillId="0" borderId="0" xfId="7" applyAlignment="1" applyProtection="1">
      <alignment vertical="top"/>
    </xf>
    <xf numFmtId="0" fontId="25" fillId="0" borderId="12" xfId="7" applyBorder="1" applyAlignment="1" applyProtection="1">
      <alignment horizontal="left" vertical="top" wrapText="1"/>
    </xf>
    <xf numFmtId="0" fontId="25" fillId="0" borderId="0" xfId="7" applyAlignment="1" applyProtection="1">
      <alignment vertical="center" shrinkToFit="1"/>
    </xf>
    <xf numFmtId="0" fontId="32" fillId="0" borderId="0" xfId="7" applyFont="1" applyProtection="1"/>
    <xf numFmtId="0" fontId="29" fillId="0" borderId="2" xfId="7" applyFont="1" applyBorder="1" applyAlignment="1" applyProtection="1">
      <alignment horizontal="left" vertical="top" wrapText="1"/>
    </xf>
    <xf numFmtId="0" fontId="25" fillId="0" borderId="0" xfId="7" applyAlignment="1" applyProtection="1">
      <alignment horizontal="left" vertical="top" wrapText="1"/>
    </xf>
    <xf numFmtId="0" fontId="28" fillId="0" borderId="0" xfId="7" applyFont="1" applyAlignment="1" applyProtection="1">
      <alignment horizontal="center" vertical="center" wrapText="1"/>
    </xf>
    <xf numFmtId="0" fontId="30" fillId="0" borderId="2" xfId="7" applyFont="1" applyBorder="1" applyAlignment="1" applyProtection="1">
      <alignment horizontal="left" vertical="top" wrapText="1"/>
    </xf>
    <xf numFmtId="0" fontId="25" fillId="0" borderId="7" xfId="7" applyBorder="1" applyAlignment="1" applyProtection="1">
      <alignment vertical="top"/>
    </xf>
    <xf numFmtId="0" fontId="25" fillId="0" borderId="7" xfId="7" applyBorder="1" applyAlignment="1" applyProtection="1">
      <alignment horizontal="left" vertical="center" shrinkToFit="1"/>
    </xf>
    <xf numFmtId="0" fontId="25" fillId="0" borderId="7" xfId="7" applyBorder="1" applyProtection="1"/>
    <xf numFmtId="0" fontId="25" fillId="0" borderId="0" xfId="7" applyAlignment="1" applyProtection="1">
      <alignment horizontal="left" vertical="center"/>
    </xf>
    <xf numFmtId="0" fontId="27" fillId="0" borderId="0" xfId="7" applyFont="1" applyAlignment="1" applyProtection="1">
      <alignment horizontal="center" vertical="center" wrapText="1"/>
    </xf>
    <xf numFmtId="180" fontId="25" fillId="0" borderId="19" xfId="7" applyNumberFormat="1" applyBorder="1" applyProtection="1"/>
    <xf numFmtId="0" fontId="31" fillId="0" borderId="11" xfId="7" applyFont="1" applyBorder="1" applyAlignment="1" applyProtection="1">
      <alignment horizontal="right"/>
      <protection locked="0"/>
    </xf>
    <xf numFmtId="0" fontId="31" fillId="0" borderId="4" xfId="7" applyFont="1" applyBorder="1" applyAlignment="1" applyProtection="1">
      <alignment horizontal="right"/>
      <protection locked="0"/>
    </xf>
    <xf numFmtId="0" fontId="31" fillId="0" borderId="10" xfId="7" applyFont="1" applyBorder="1" applyAlignment="1" applyProtection="1">
      <alignment horizontal="right"/>
      <protection locked="0"/>
    </xf>
  </cellXfs>
  <cellStyles count="8">
    <cellStyle name="パーセント" xfId="5" builtinId="5"/>
    <cellStyle name="ハイパーリンク 2" xfId="3" xr:uid="{04ED9A0A-DA74-42D1-A07B-318BD2EEC176}"/>
    <cellStyle name="桁区切り 2" xfId="1" xr:uid="{00000000-0005-0000-0000-000002000000}"/>
    <cellStyle name="桁区切り 3" xfId="4" xr:uid="{32CFED3D-BFFE-42EC-970A-06002564CE2F}"/>
    <cellStyle name="標準" xfId="0" builtinId="0"/>
    <cellStyle name="標準 2" xfId="2" xr:uid="{4096F9FA-B1DA-4BFF-9128-0BBF2FCCA4BF}"/>
    <cellStyle name="標準 3" xfId="7" xr:uid="{44385404-F615-4BC2-86C9-9C654DCC0412}"/>
    <cellStyle name="標準_交付要綱（参考例）" xfId="6" xr:uid="{5C03AC85-85A2-4E5C-8450-944CFE4134F0}"/>
  </cellStyles>
  <dxfs count="12">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strike val="0"/>
      </font>
      <fill>
        <patternFill>
          <bgColor theme="0"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40</xdr:row>
          <xdr:rowOff>0</xdr:rowOff>
        </xdr:from>
        <xdr:to>
          <xdr:col>1</xdr:col>
          <xdr:colOff>220980</xdr:colOff>
          <xdr:row>41</xdr:row>
          <xdr:rowOff>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000-000006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36</xdr:row>
          <xdr:rowOff>0</xdr:rowOff>
        </xdr:from>
        <xdr:to>
          <xdr:col>1</xdr:col>
          <xdr:colOff>220980</xdr:colOff>
          <xdr:row>37</xdr:row>
          <xdr:rowOff>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0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36</xdr:row>
          <xdr:rowOff>0</xdr:rowOff>
        </xdr:from>
        <xdr:to>
          <xdr:col>1</xdr:col>
          <xdr:colOff>220980</xdr:colOff>
          <xdr:row>37</xdr:row>
          <xdr:rowOff>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00000000-0008-0000-0000-000008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D5F7E-EE35-4457-8981-B4FA8E9635F8}">
  <sheetPr>
    <tabColor theme="6" tint="0.79998168889431442"/>
  </sheetPr>
  <dimension ref="A1:Y59"/>
  <sheetViews>
    <sheetView tabSelected="1" view="pageBreakPreview" zoomScaleNormal="100" zoomScaleSheetLayoutView="100" workbookViewId="0">
      <selection activeCell="N5" sqref="N5:O5"/>
    </sheetView>
  </sheetViews>
  <sheetFormatPr defaultColWidth="8.6640625" defaultRowHeight="14.4" x14ac:dyDescent="0.2"/>
  <cols>
    <col min="1" max="1" width="5.6640625" style="42" customWidth="1"/>
    <col min="2" max="2" width="3.77734375" style="42" customWidth="1"/>
    <col min="3" max="7" width="5.6640625" style="42" customWidth="1"/>
    <col min="8" max="8" width="4.88671875" style="42" customWidth="1"/>
    <col min="9" max="11" width="5.6640625" style="42" customWidth="1"/>
    <col min="12" max="12" width="5.21875" style="42" customWidth="1"/>
    <col min="13" max="13" width="7.109375" style="42" customWidth="1"/>
    <col min="14" max="14" width="5.6640625" style="42" customWidth="1"/>
    <col min="15" max="15" width="2.77734375" style="42" customWidth="1"/>
    <col min="16" max="16" width="3.33203125" style="42" customWidth="1"/>
    <col min="17" max="17" width="5.6640625" style="42" customWidth="1"/>
    <col min="18" max="18" width="3.109375" style="42" customWidth="1"/>
    <col min="19" max="19" width="5.6640625" style="42" customWidth="1"/>
    <col min="20" max="20" width="3.44140625" style="42" customWidth="1"/>
    <col min="21" max="21" width="2.44140625" style="42" customWidth="1"/>
    <col min="22" max="22" width="11.109375" style="42" customWidth="1"/>
    <col min="23" max="23" width="5.6640625" style="42" hidden="1" customWidth="1"/>
    <col min="24" max="27" width="5.6640625" style="42" customWidth="1"/>
    <col min="28" max="16384" width="8.6640625" style="42"/>
  </cols>
  <sheetData>
    <row r="1" spans="1:21" x14ac:dyDescent="0.2">
      <c r="A1" s="41" t="s">
        <v>89</v>
      </c>
    </row>
    <row r="3" spans="1:21" s="43" customFormat="1" ht="46.05" customHeight="1" x14ac:dyDescent="0.2">
      <c r="A3" s="90" t="s">
        <v>99</v>
      </c>
      <c r="B3" s="90"/>
      <c r="C3" s="90"/>
      <c r="D3" s="90"/>
      <c r="E3" s="90"/>
      <c r="F3" s="90"/>
      <c r="G3" s="90"/>
      <c r="H3" s="90"/>
      <c r="I3" s="90"/>
      <c r="J3" s="90"/>
      <c r="K3" s="90"/>
      <c r="L3" s="90"/>
      <c r="M3" s="90"/>
      <c r="N3" s="90"/>
      <c r="O3" s="90"/>
      <c r="P3" s="90"/>
      <c r="Q3" s="90"/>
      <c r="R3" s="90"/>
      <c r="S3" s="90"/>
      <c r="T3" s="90"/>
      <c r="U3" s="90"/>
    </row>
    <row r="4" spans="1:21" x14ac:dyDescent="0.2">
      <c r="A4" s="91"/>
      <c r="B4" s="91"/>
      <c r="C4" s="91"/>
      <c r="D4" s="91"/>
      <c r="E4" s="44"/>
      <c r="F4" s="44"/>
      <c r="G4" s="44"/>
      <c r="H4" s="44"/>
      <c r="I4" s="44"/>
      <c r="J4" s="44"/>
      <c r="K4" s="44"/>
      <c r="L4" s="44"/>
      <c r="M4" s="44"/>
      <c r="N4" s="44"/>
      <c r="O4" s="44"/>
      <c r="P4" s="44"/>
      <c r="Q4" s="44"/>
      <c r="R4" s="44"/>
      <c r="S4" s="44"/>
      <c r="T4" s="44"/>
      <c r="U4" s="44"/>
    </row>
    <row r="5" spans="1:21" ht="15" customHeight="1" x14ac:dyDescent="0.2">
      <c r="A5" s="44"/>
      <c r="B5" s="44"/>
      <c r="C5" s="44"/>
      <c r="D5" s="44"/>
      <c r="E5" s="44"/>
      <c r="F5" s="44"/>
      <c r="G5" s="44"/>
      <c r="H5" s="44"/>
      <c r="I5" s="44"/>
      <c r="J5" s="44"/>
      <c r="K5" s="44"/>
      <c r="L5" s="44"/>
      <c r="M5" s="44"/>
      <c r="N5" s="92"/>
      <c r="O5" s="92"/>
      <c r="P5" s="46" t="s">
        <v>1</v>
      </c>
      <c r="Q5" s="18"/>
      <c r="R5" s="46" t="s">
        <v>55</v>
      </c>
      <c r="S5" s="18"/>
      <c r="T5" s="45" t="s">
        <v>2</v>
      </c>
      <c r="U5" s="44"/>
    </row>
    <row r="6" spans="1:21" ht="7.95" customHeight="1" x14ac:dyDescent="0.2">
      <c r="A6" s="44"/>
      <c r="B6" s="44"/>
      <c r="C6" s="44"/>
      <c r="D6" s="44"/>
      <c r="E6" s="44"/>
      <c r="F6" s="44"/>
      <c r="G6" s="44"/>
      <c r="H6" s="44"/>
      <c r="I6" s="44"/>
      <c r="J6" s="44"/>
      <c r="K6" s="44"/>
      <c r="L6" s="44"/>
      <c r="M6" s="44"/>
      <c r="N6" s="44"/>
      <c r="O6" s="44"/>
      <c r="P6" s="46"/>
      <c r="Q6" s="46"/>
      <c r="R6" s="46"/>
      <c r="S6" s="46"/>
      <c r="T6" s="45"/>
      <c r="U6" s="44"/>
    </row>
    <row r="7" spans="1:21" ht="19.95" customHeight="1" x14ac:dyDescent="0.2">
      <c r="A7" s="93" t="s">
        <v>56</v>
      </c>
      <c r="B7" s="93"/>
      <c r="C7" s="93"/>
      <c r="D7" s="93"/>
      <c r="E7" s="44"/>
      <c r="F7" s="47"/>
      <c r="G7" s="47"/>
      <c r="H7" s="47"/>
      <c r="I7" s="47"/>
      <c r="J7" s="44"/>
      <c r="K7" s="44"/>
      <c r="L7" s="44"/>
      <c r="M7" s="46"/>
      <c r="N7" s="44"/>
      <c r="O7" s="44"/>
      <c r="P7" s="44"/>
      <c r="Q7" s="44"/>
      <c r="R7" s="44"/>
      <c r="S7" s="44"/>
      <c r="T7" s="44"/>
      <c r="U7" s="44"/>
    </row>
    <row r="8" spans="1:21" ht="15" customHeight="1" x14ac:dyDescent="0.2">
      <c r="A8" s="44"/>
      <c r="B8" s="44"/>
      <c r="C8" s="44"/>
      <c r="D8" s="44"/>
      <c r="E8" s="44"/>
      <c r="F8" s="44"/>
      <c r="G8" s="44"/>
      <c r="H8" s="44"/>
      <c r="I8" s="44"/>
      <c r="J8" s="44"/>
      <c r="K8"/>
      <c r="L8"/>
      <c r="M8"/>
      <c r="N8"/>
      <c r="O8"/>
      <c r="P8"/>
      <c r="Q8"/>
      <c r="R8"/>
      <c r="S8"/>
      <c r="T8"/>
      <c r="U8" s="44"/>
    </row>
    <row r="9" spans="1:21" ht="15" customHeight="1" x14ac:dyDescent="0.2">
      <c r="A9" s="44"/>
      <c r="B9" s="44"/>
      <c r="C9" s="44"/>
      <c r="D9" s="44"/>
      <c r="E9" s="44"/>
      <c r="F9" s="44"/>
      <c r="G9" s="44"/>
      <c r="H9" s="44"/>
      <c r="I9" s="44"/>
      <c r="J9" s="44"/>
      <c r="K9" s="114" t="s">
        <v>68</v>
      </c>
      <c r="L9" s="114"/>
      <c r="M9" s="114"/>
      <c r="N9" s="114"/>
      <c r="O9" s="114"/>
      <c r="P9" s="114"/>
      <c r="Q9" s="114"/>
      <c r="R9" s="114"/>
      <c r="S9" s="114"/>
      <c r="T9" s="114"/>
      <c r="U9" s="44"/>
    </row>
    <row r="10" spans="1:21" ht="15" customHeight="1" x14ac:dyDescent="0.2">
      <c r="A10" s="44"/>
      <c r="B10" s="44"/>
      <c r="C10" s="44"/>
      <c r="D10" s="44"/>
      <c r="E10" s="44"/>
      <c r="F10" s="44"/>
      <c r="G10" s="44"/>
      <c r="H10" s="44"/>
      <c r="I10" s="44"/>
      <c r="J10" s="44"/>
      <c r="K10" s="68" t="s">
        <v>69</v>
      </c>
      <c r="L10" s="68"/>
      <c r="M10" s="94" t="s">
        <v>72</v>
      </c>
      <c r="N10" s="94"/>
      <c r="O10" s="94"/>
      <c r="P10" s="94"/>
      <c r="Q10" s="94"/>
      <c r="R10" s="94"/>
      <c r="S10" s="94"/>
      <c r="T10" s="94"/>
      <c r="U10" s="44"/>
    </row>
    <row r="11" spans="1:21" ht="15" customHeight="1" x14ac:dyDescent="0.2">
      <c r="A11" s="44"/>
      <c r="B11" s="44"/>
      <c r="C11" s="44"/>
      <c r="D11" s="44"/>
      <c r="E11" s="44"/>
      <c r="F11" s="44"/>
      <c r="G11" s="44"/>
      <c r="H11" s="44"/>
      <c r="I11" s="44"/>
      <c r="J11" s="44"/>
      <c r="K11" s="68"/>
      <c r="L11" s="68"/>
      <c r="M11" s="94"/>
      <c r="N11" s="94"/>
      <c r="O11" s="94"/>
      <c r="P11" s="94"/>
      <c r="Q11" s="94"/>
      <c r="R11" s="94"/>
      <c r="S11" s="94"/>
      <c r="T11" s="94"/>
      <c r="U11" s="44"/>
    </row>
    <row r="12" spans="1:21" ht="15" customHeight="1" x14ac:dyDescent="0.2">
      <c r="A12" s="44"/>
      <c r="B12" s="44"/>
      <c r="C12" s="44"/>
      <c r="D12" s="44"/>
      <c r="E12" s="44"/>
      <c r="F12" s="44"/>
      <c r="G12" s="44"/>
      <c r="H12" s="44"/>
      <c r="I12" s="44"/>
      <c r="J12" s="44"/>
      <c r="K12" s="68" t="s">
        <v>0</v>
      </c>
      <c r="L12" s="68"/>
      <c r="M12" s="69"/>
      <c r="N12" s="69"/>
      <c r="O12" s="69"/>
      <c r="P12" s="69"/>
      <c r="Q12" s="69"/>
      <c r="R12" s="69"/>
      <c r="S12" s="69"/>
      <c r="T12" s="30"/>
      <c r="U12" s="44"/>
    </row>
    <row r="13" spans="1:21" ht="15" customHeight="1" x14ac:dyDescent="0.2">
      <c r="A13" s="44"/>
      <c r="B13" s="44"/>
      <c r="C13" s="44"/>
      <c r="D13" s="44"/>
      <c r="E13" s="44"/>
      <c r="F13" s="44"/>
      <c r="G13" s="44"/>
      <c r="H13" s="44"/>
      <c r="I13" s="44"/>
      <c r="J13" s="44"/>
      <c r="K13" s="68" t="s">
        <v>93</v>
      </c>
      <c r="L13" s="68"/>
      <c r="M13" s="94"/>
      <c r="N13" s="94"/>
      <c r="O13" s="94"/>
      <c r="P13" s="94"/>
      <c r="Q13" s="94"/>
      <c r="R13" s="94"/>
      <c r="S13" s="94"/>
      <c r="T13" s="94"/>
      <c r="U13" s="44"/>
    </row>
    <row r="14" spans="1:21" ht="10.050000000000001" customHeight="1" x14ac:dyDescent="0.2">
      <c r="A14" s="44"/>
      <c r="B14" s="44"/>
      <c r="C14" s="44"/>
      <c r="D14" s="44"/>
      <c r="E14" s="44"/>
      <c r="F14" s="44"/>
      <c r="G14" s="44"/>
      <c r="H14" s="44"/>
      <c r="I14" s="44"/>
      <c r="J14" s="44"/>
      <c r="K14" s="70" t="s">
        <v>83</v>
      </c>
      <c r="L14" s="70"/>
      <c r="M14" s="71"/>
      <c r="N14" s="71"/>
      <c r="O14" s="71"/>
      <c r="P14" s="71"/>
      <c r="Q14" s="71"/>
      <c r="R14" s="71"/>
      <c r="S14" s="71"/>
      <c r="T14" s="71"/>
      <c r="U14" s="44"/>
    </row>
    <row r="15" spans="1:21" ht="15" customHeight="1" x14ac:dyDescent="0.2">
      <c r="A15" s="44"/>
      <c r="B15" s="44"/>
      <c r="C15" s="44"/>
      <c r="D15" s="44"/>
      <c r="E15" s="44"/>
      <c r="F15" s="44"/>
      <c r="G15" s="44"/>
      <c r="H15" s="44"/>
      <c r="I15" s="44"/>
      <c r="J15" s="44"/>
      <c r="K15" s="68" t="s">
        <v>70</v>
      </c>
      <c r="L15" s="68"/>
      <c r="M15" s="94"/>
      <c r="N15" s="94"/>
      <c r="O15" s="94"/>
      <c r="P15" s="94"/>
      <c r="Q15" s="94"/>
      <c r="R15" s="94"/>
      <c r="S15" s="94"/>
      <c r="T15" s="94"/>
      <c r="U15" s="44"/>
    </row>
    <row r="16" spans="1:21" ht="15" customHeight="1" x14ac:dyDescent="0.2">
      <c r="A16" s="44"/>
      <c r="B16" s="44"/>
      <c r="C16" s="44"/>
      <c r="D16" s="44"/>
      <c r="E16" s="44"/>
      <c r="F16" s="44"/>
      <c r="G16" s="44"/>
      <c r="H16" s="44"/>
      <c r="J16" s="44"/>
      <c r="K16" s="68" t="s">
        <v>71</v>
      </c>
      <c r="L16" s="68"/>
      <c r="M16" s="94"/>
      <c r="N16" s="94"/>
      <c r="O16" s="94"/>
      <c r="P16" s="94"/>
      <c r="Q16" s="94"/>
      <c r="R16" s="94"/>
      <c r="S16" s="94"/>
      <c r="T16" s="94"/>
      <c r="U16" s="44"/>
    </row>
    <row r="17" spans="1:25" ht="20.25" customHeight="1" x14ac:dyDescent="0.2">
      <c r="A17" s="44"/>
      <c r="B17" s="44"/>
      <c r="C17" s="44"/>
      <c r="D17" s="44"/>
      <c r="E17" s="44"/>
      <c r="F17" s="44"/>
      <c r="G17" s="44"/>
      <c r="H17" s="44"/>
      <c r="I17" s="44"/>
      <c r="J17" s="44"/>
      <c r="K17" s="44"/>
      <c r="L17" s="46"/>
      <c r="M17" s="44"/>
      <c r="N17" s="44"/>
      <c r="O17" s="44"/>
      <c r="P17" s="44"/>
      <c r="Q17" s="44"/>
      <c r="R17" s="44"/>
      <c r="S17" s="44"/>
      <c r="T17" s="44"/>
      <c r="U17" s="44"/>
    </row>
    <row r="18" spans="1:25" ht="19.05" customHeight="1" x14ac:dyDescent="0.2">
      <c r="A18" s="44"/>
      <c r="B18" s="111" t="s">
        <v>162</v>
      </c>
      <c r="C18" s="111"/>
      <c r="D18" s="111"/>
      <c r="E18" s="111"/>
      <c r="F18" s="111"/>
      <c r="G18" s="111"/>
      <c r="H18" s="111"/>
      <c r="I18" s="111"/>
      <c r="J18" s="111"/>
      <c r="K18" s="111"/>
      <c r="L18" s="111"/>
      <c r="M18" s="111"/>
      <c r="N18" s="111"/>
      <c r="O18" s="111"/>
      <c r="P18" s="111"/>
      <c r="Q18" s="111"/>
      <c r="R18" s="111"/>
      <c r="S18" s="111"/>
      <c r="T18" s="44"/>
      <c r="U18" s="44"/>
      <c r="W18" s="48" t="s">
        <v>164</v>
      </c>
    </row>
    <row r="19" spans="1:25" ht="19.05" customHeight="1" x14ac:dyDescent="0.2">
      <c r="A19" s="49"/>
      <c r="B19" s="110"/>
      <c r="C19" s="110"/>
      <c r="D19" s="110"/>
      <c r="E19" s="110"/>
      <c r="F19" s="110"/>
      <c r="G19" s="110"/>
      <c r="H19" s="110"/>
      <c r="I19" s="110"/>
      <c r="J19" s="111" t="s">
        <v>163</v>
      </c>
      <c r="K19" s="111"/>
      <c r="L19" s="111"/>
      <c r="M19" s="111"/>
      <c r="N19" s="111"/>
      <c r="O19" s="111"/>
      <c r="P19" s="111"/>
      <c r="Q19" s="111"/>
      <c r="R19" s="111"/>
      <c r="S19" s="111"/>
      <c r="T19" s="49"/>
      <c r="U19" s="49"/>
      <c r="W19" s="48" t="s">
        <v>165</v>
      </c>
    </row>
    <row r="20" spans="1:25" ht="10.95" customHeight="1" x14ac:dyDescent="0.2">
      <c r="A20" s="44"/>
      <c r="B20" s="44"/>
      <c r="C20" s="44"/>
      <c r="D20" s="44"/>
      <c r="E20" s="44"/>
      <c r="F20" s="44"/>
      <c r="G20" s="44"/>
      <c r="H20" s="44"/>
      <c r="I20" s="44"/>
      <c r="J20" s="44"/>
      <c r="K20" s="44"/>
      <c r="L20" s="44"/>
      <c r="M20" s="44"/>
      <c r="N20" s="44"/>
      <c r="O20" s="44"/>
      <c r="P20" s="44"/>
      <c r="Q20" s="44"/>
      <c r="R20" s="44"/>
      <c r="S20" s="44"/>
      <c r="T20" s="44"/>
      <c r="U20" s="44"/>
    </row>
    <row r="21" spans="1:25" ht="19.95" customHeight="1" x14ac:dyDescent="0.2">
      <c r="A21" s="44"/>
      <c r="B21" s="105" t="s">
        <v>0</v>
      </c>
      <c r="C21" s="105"/>
      <c r="D21" s="105"/>
      <c r="E21" s="97">
        <f>M12</f>
        <v>0</v>
      </c>
      <c r="F21" s="98"/>
      <c r="G21" s="98"/>
      <c r="H21" s="98"/>
      <c r="I21" s="98"/>
      <c r="J21" s="98"/>
      <c r="K21" s="98"/>
      <c r="L21" s="98"/>
      <c r="M21" s="98"/>
      <c r="N21" s="98"/>
      <c r="O21" s="98"/>
      <c r="P21" s="98"/>
      <c r="Q21" s="98"/>
      <c r="R21" s="98"/>
      <c r="S21" s="98"/>
      <c r="T21" s="44"/>
      <c r="U21" s="44"/>
      <c r="Y21"/>
    </row>
    <row r="22" spans="1:25" ht="19.95" customHeight="1" x14ac:dyDescent="0.2">
      <c r="A22" s="44"/>
      <c r="B22" s="105" t="s">
        <v>12</v>
      </c>
      <c r="C22" s="105"/>
      <c r="D22" s="105"/>
      <c r="E22" s="99"/>
      <c r="F22" s="100"/>
      <c r="G22" s="100"/>
      <c r="H22" s="100"/>
      <c r="I22" s="100"/>
      <c r="J22" s="100"/>
      <c r="K22" s="100"/>
      <c r="L22" s="100"/>
      <c r="M22" s="100"/>
      <c r="N22" s="100"/>
      <c r="O22" s="100"/>
      <c r="P22" s="100"/>
      <c r="Q22" s="100"/>
      <c r="R22" s="100"/>
      <c r="S22" s="101"/>
      <c r="T22" s="44"/>
      <c r="U22" s="44"/>
      <c r="Y22"/>
    </row>
    <row r="23" spans="1:25" ht="19.95" customHeight="1" x14ac:dyDescent="0.2">
      <c r="A23" s="44"/>
      <c r="B23" s="95" t="s">
        <v>73</v>
      </c>
      <c r="C23" s="96"/>
      <c r="D23" s="96"/>
      <c r="E23" s="102"/>
      <c r="F23" s="103"/>
      <c r="G23" s="103"/>
      <c r="H23" s="103"/>
      <c r="I23" s="103"/>
      <c r="J23" s="103"/>
      <c r="K23" s="103"/>
      <c r="L23" s="103"/>
      <c r="M23" s="103"/>
      <c r="N23" s="103"/>
      <c r="O23" s="103"/>
      <c r="P23" s="103"/>
      <c r="Q23" s="103"/>
      <c r="R23" s="103"/>
      <c r="S23" s="104"/>
      <c r="T23" s="44"/>
      <c r="U23" s="44"/>
      <c r="Y23"/>
    </row>
    <row r="24" spans="1:25" ht="15" customHeight="1" x14ac:dyDescent="0.2">
      <c r="A24" s="44"/>
      <c r="B24" s="74" t="s">
        <v>61</v>
      </c>
      <c r="C24" s="74"/>
      <c r="D24" s="74"/>
      <c r="E24" s="109" t="s">
        <v>65</v>
      </c>
      <c r="F24" s="109"/>
      <c r="G24" s="109"/>
      <c r="H24" s="109"/>
      <c r="I24" s="109"/>
      <c r="J24" s="109"/>
      <c r="K24" s="109"/>
      <c r="L24" s="109"/>
      <c r="M24" s="109"/>
      <c r="N24" s="109"/>
      <c r="O24" s="109"/>
      <c r="P24" s="109"/>
      <c r="Q24" s="109"/>
      <c r="R24" s="109"/>
      <c r="S24" s="109"/>
      <c r="T24" s="44"/>
      <c r="U24" s="44"/>
      <c r="Y24"/>
    </row>
    <row r="25" spans="1:25" ht="40.049999999999997" customHeight="1" x14ac:dyDescent="0.2">
      <c r="A25" s="44"/>
      <c r="B25" s="74"/>
      <c r="C25" s="74"/>
      <c r="D25" s="74"/>
      <c r="E25" s="106"/>
      <c r="F25" s="107"/>
      <c r="G25" s="107"/>
      <c r="H25" s="107"/>
      <c r="I25" s="107"/>
      <c r="J25" s="107"/>
      <c r="K25" s="107"/>
      <c r="L25" s="107"/>
      <c r="M25" s="107"/>
      <c r="N25" s="107"/>
      <c r="O25" s="107"/>
      <c r="P25" s="107"/>
      <c r="Q25" s="107"/>
      <c r="R25" s="107"/>
      <c r="S25" s="108"/>
      <c r="T25" s="44"/>
      <c r="U25" s="44"/>
      <c r="Y25"/>
    </row>
    <row r="26" spans="1:25" ht="15" customHeight="1" x14ac:dyDescent="0.2">
      <c r="A26" s="44"/>
      <c r="B26" s="74"/>
      <c r="C26" s="74"/>
      <c r="D26" s="74"/>
      <c r="E26" s="75" t="s">
        <v>62</v>
      </c>
      <c r="F26" s="75"/>
      <c r="G26" s="75"/>
      <c r="H26" s="75"/>
      <c r="I26" s="75"/>
      <c r="J26" s="75"/>
      <c r="K26" s="75"/>
      <c r="L26" s="75"/>
      <c r="M26" s="75"/>
      <c r="N26" s="75"/>
      <c r="O26" s="75"/>
      <c r="P26" s="75"/>
      <c r="Q26" s="75"/>
      <c r="R26" s="75"/>
      <c r="S26" s="75"/>
      <c r="T26" s="44"/>
      <c r="U26" s="44"/>
      <c r="Y26"/>
    </row>
    <row r="27" spans="1:25" ht="19.95" customHeight="1" x14ac:dyDescent="0.2">
      <c r="A27" s="44"/>
      <c r="B27" s="73" t="s">
        <v>58</v>
      </c>
      <c r="C27" s="73"/>
      <c r="D27" s="73"/>
      <c r="E27" s="84" t="s">
        <v>92</v>
      </c>
      <c r="F27" s="85"/>
      <c r="G27" s="85"/>
      <c r="H27" s="85"/>
      <c r="I27" s="85"/>
      <c r="J27" s="86"/>
      <c r="K27" s="76" t="s">
        <v>63</v>
      </c>
      <c r="L27" s="73"/>
      <c r="M27" s="84"/>
      <c r="N27" s="85"/>
      <c r="O27" s="85"/>
      <c r="P27" s="85"/>
      <c r="Q27" s="85"/>
      <c r="R27" s="85"/>
      <c r="S27" s="86"/>
      <c r="T27" s="44"/>
      <c r="U27" s="44"/>
      <c r="Y27"/>
    </row>
    <row r="28" spans="1:25" ht="10.050000000000001" customHeight="1" x14ac:dyDescent="0.2">
      <c r="A28" s="44"/>
      <c r="B28" s="74" t="s">
        <v>59</v>
      </c>
      <c r="C28" s="74"/>
      <c r="D28" s="74"/>
      <c r="E28" s="76" t="s">
        <v>64</v>
      </c>
      <c r="F28" s="73"/>
      <c r="G28" s="77"/>
      <c r="H28" s="78"/>
      <c r="I28" s="78"/>
      <c r="J28" s="79"/>
      <c r="K28" s="83" t="s">
        <v>57</v>
      </c>
      <c r="L28" s="83"/>
      <c r="M28" s="87"/>
      <c r="N28" s="88"/>
      <c r="O28" s="88"/>
      <c r="P28" s="88"/>
      <c r="Q28" s="88"/>
      <c r="R28" s="88"/>
      <c r="S28" s="89"/>
      <c r="T28" s="44"/>
      <c r="U28" s="44"/>
      <c r="Y28"/>
    </row>
    <row r="29" spans="1:25" ht="19.95" customHeight="1" x14ac:dyDescent="0.2">
      <c r="A29" s="44"/>
      <c r="B29" s="74"/>
      <c r="C29" s="74"/>
      <c r="D29" s="74"/>
      <c r="E29" s="73"/>
      <c r="F29" s="73"/>
      <c r="G29" s="80"/>
      <c r="H29" s="81"/>
      <c r="I29" s="81"/>
      <c r="J29" s="82"/>
      <c r="K29" s="76" t="s">
        <v>10</v>
      </c>
      <c r="L29" s="73"/>
      <c r="M29" s="84"/>
      <c r="N29" s="85"/>
      <c r="O29" s="85"/>
      <c r="P29" s="85"/>
      <c r="Q29" s="85"/>
      <c r="R29" s="85"/>
      <c r="S29" s="86"/>
      <c r="T29" s="44"/>
      <c r="U29" s="44"/>
      <c r="Y29"/>
    </row>
    <row r="30" spans="1:25" ht="19.95" customHeight="1" x14ac:dyDescent="0.2">
      <c r="A30" s="44"/>
      <c r="B30" s="73" t="s">
        <v>60</v>
      </c>
      <c r="C30" s="73"/>
      <c r="D30" s="73"/>
      <c r="E30" s="76" t="s">
        <v>66</v>
      </c>
      <c r="F30" s="73"/>
      <c r="G30" s="73"/>
      <c r="H30" s="73"/>
      <c r="I30" s="75"/>
      <c r="J30" s="75"/>
      <c r="K30" s="75"/>
      <c r="L30" s="75"/>
      <c r="M30" s="75"/>
      <c r="N30" s="75"/>
      <c r="O30" s="75"/>
      <c r="P30" s="75"/>
      <c r="Q30" s="75"/>
      <c r="R30" s="75"/>
      <c r="S30" s="75"/>
      <c r="T30" s="44"/>
      <c r="U30" s="44"/>
      <c r="Y30"/>
    </row>
    <row r="31" spans="1:25" ht="19.95" customHeight="1" x14ac:dyDescent="0.2">
      <c r="A31" s="44"/>
      <c r="B31" s="73"/>
      <c r="C31" s="73"/>
      <c r="D31" s="73"/>
      <c r="E31" s="117" t="s">
        <v>74</v>
      </c>
      <c r="F31" s="117"/>
      <c r="G31" s="117"/>
      <c r="H31" s="117"/>
      <c r="I31" s="75"/>
      <c r="J31" s="75"/>
      <c r="K31" s="75"/>
      <c r="L31" s="75"/>
      <c r="M31" s="75"/>
      <c r="N31" s="75"/>
      <c r="O31" s="75"/>
      <c r="P31" s="75"/>
      <c r="Q31" s="75"/>
      <c r="R31" s="75"/>
      <c r="S31" s="75"/>
      <c r="T31" s="44"/>
      <c r="U31" s="44"/>
      <c r="Y31"/>
    </row>
    <row r="32" spans="1:25" ht="19.95" customHeight="1" x14ac:dyDescent="0.2">
      <c r="A32" s="44"/>
      <c r="B32" s="73"/>
      <c r="C32" s="73"/>
      <c r="D32" s="73"/>
      <c r="E32" s="76" t="s">
        <v>67</v>
      </c>
      <c r="F32" s="73"/>
      <c r="G32" s="73"/>
      <c r="H32" s="73"/>
      <c r="I32" s="75"/>
      <c r="J32" s="75"/>
      <c r="K32" s="75"/>
      <c r="L32" s="75"/>
      <c r="M32" s="75"/>
      <c r="N32" s="75"/>
      <c r="O32" s="75"/>
      <c r="P32" s="75"/>
      <c r="Q32" s="75"/>
      <c r="R32" s="75"/>
      <c r="S32" s="75"/>
      <c r="T32" s="44"/>
      <c r="U32" s="44"/>
      <c r="Y32"/>
    </row>
    <row r="33" spans="1:25" ht="15" customHeight="1" x14ac:dyDescent="0.2">
      <c r="A33" s="44"/>
      <c r="B33" s="115" t="s">
        <v>94</v>
      </c>
      <c r="C33" s="115"/>
      <c r="D33" s="115"/>
      <c r="E33" s="115"/>
      <c r="F33" s="115"/>
      <c r="G33" s="115"/>
      <c r="H33" s="115"/>
      <c r="I33" s="115"/>
      <c r="J33" s="115"/>
      <c r="K33" s="115"/>
      <c r="L33" s="115"/>
      <c r="M33" s="115"/>
      <c r="N33" s="115"/>
      <c r="O33" s="115"/>
      <c r="P33" s="115"/>
      <c r="Q33" s="115"/>
      <c r="R33" s="115"/>
      <c r="S33" s="115"/>
      <c r="T33" s="44"/>
      <c r="U33" s="44"/>
      <c r="Y33"/>
    </row>
    <row r="34" spans="1:25" ht="15" customHeight="1" x14ac:dyDescent="0.2">
      <c r="A34" s="44"/>
      <c r="B34" s="116" t="s">
        <v>75</v>
      </c>
      <c r="C34" s="116"/>
      <c r="D34" s="116"/>
      <c r="E34" s="116"/>
      <c r="F34" s="116"/>
      <c r="G34" s="116"/>
      <c r="H34" s="116"/>
      <c r="I34" s="116"/>
      <c r="J34" s="116"/>
      <c r="K34" s="116"/>
      <c r="L34" s="116"/>
      <c r="M34" s="116"/>
      <c r="N34" s="116"/>
      <c r="O34" s="116"/>
      <c r="P34" s="116"/>
      <c r="Q34" s="116"/>
      <c r="R34" s="116"/>
      <c r="S34" s="116"/>
      <c r="T34" s="44"/>
      <c r="U34" s="44"/>
      <c r="Y34"/>
    </row>
    <row r="35" spans="1:25" ht="19.95" customHeight="1" x14ac:dyDescent="0.2">
      <c r="A35" s="44"/>
      <c r="B35" s="116"/>
      <c r="C35" s="116"/>
      <c r="D35" s="116"/>
      <c r="E35" s="116"/>
      <c r="F35" s="116"/>
      <c r="G35" s="116"/>
      <c r="H35" s="116"/>
      <c r="I35" s="116"/>
      <c r="J35" s="116"/>
      <c r="K35" s="116"/>
      <c r="L35" s="116"/>
      <c r="M35" s="116"/>
      <c r="N35" s="116"/>
      <c r="O35" s="116"/>
      <c r="P35" s="116"/>
      <c r="Q35" s="116"/>
      <c r="R35" s="116"/>
      <c r="S35" s="116"/>
      <c r="T35" s="44"/>
      <c r="U35" s="44"/>
      <c r="Y35"/>
    </row>
    <row r="36" spans="1:25" ht="19.95" customHeight="1" x14ac:dyDescent="0.2">
      <c r="A36" s="44"/>
      <c r="B36" s="112" t="s">
        <v>76</v>
      </c>
      <c r="C36" s="113"/>
      <c r="D36" s="113"/>
      <c r="E36" s="113"/>
      <c r="F36" s="113"/>
      <c r="G36" s="113"/>
      <c r="H36" s="113"/>
      <c r="I36" s="113"/>
      <c r="J36" s="113"/>
      <c r="K36" s="113"/>
      <c r="L36" s="113"/>
      <c r="M36" s="113"/>
      <c r="N36" s="113"/>
      <c r="O36" s="113"/>
      <c r="P36" s="113"/>
      <c r="Q36" s="113"/>
      <c r="R36" s="113"/>
      <c r="S36" s="113"/>
      <c r="T36" s="44"/>
      <c r="U36" s="44"/>
      <c r="W36" s="48" t="s">
        <v>135</v>
      </c>
    </row>
    <row r="37" spans="1:25" ht="19.95" customHeight="1" x14ac:dyDescent="0.2">
      <c r="A37" s="44"/>
      <c r="B37" s="54"/>
      <c r="C37" s="72" t="s">
        <v>229</v>
      </c>
      <c r="D37" s="72"/>
      <c r="E37" s="72"/>
      <c r="F37" s="72"/>
      <c r="G37" s="72"/>
      <c r="H37" s="72"/>
      <c r="I37" s="72"/>
      <c r="J37" s="72"/>
      <c r="K37" s="72"/>
      <c r="L37" s="72"/>
      <c r="M37" s="72"/>
      <c r="N37" s="72"/>
      <c r="O37" s="72"/>
      <c r="P37" s="72"/>
      <c r="Q37" s="72"/>
      <c r="R37" s="72"/>
      <c r="S37" s="72"/>
      <c r="T37" s="50"/>
      <c r="U37" s="44"/>
      <c r="W37" s="52" t="s">
        <v>136</v>
      </c>
    </row>
    <row r="38" spans="1:25" ht="19.95" customHeight="1" x14ac:dyDescent="0.2">
      <c r="A38" s="44"/>
      <c r="B38" s="51"/>
      <c r="C38" s="53" t="s">
        <v>230</v>
      </c>
      <c r="T38" s="50"/>
      <c r="U38" s="44"/>
      <c r="W38" s="52" t="s">
        <v>137</v>
      </c>
    </row>
    <row r="39" spans="1:25" ht="19.95" customHeight="1" x14ac:dyDescent="0.2">
      <c r="C39" s="72" t="s">
        <v>98</v>
      </c>
      <c r="D39" s="72"/>
      <c r="E39" s="72"/>
      <c r="F39" s="72"/>
      <c r="G39" s="72"/>
      <c r="H39" s="72"/>
      <c r="I39" s="72"/>
      <c r="J39" s="72"/>
      <c r="K39" s="72"/>
      <c r="L39" s="72"/>
      <c r="M39" s="72"/>
      <c r="N39" s="72"/>
      <c r="O39" s="72"/>
      <c r="P39" s="72"/>
      <c r="Q39" s="72"/>
      <c r="R39" s="72"/>
      <c r="S39" s="72"/>
      <c r="T39" s="50"/>
      <c r="U39" s="44"/>
      <c r="W39" s="52" t="s">
        <v>138</v>
      </c>
    </row>
    <row r="40" spans="1:25" ht="19.95" customHeight="1" x14ac:dyDescent="0.2">
      <c r="T40" s="44"/>
      <c r="U40" s="44"/>
      <c r="W40" s="52" t="s">
        <v>139</v>
      </c>
    </row>
    <row r="41" spans="1:25" ht="19.95" customHeight="1" x14ac:dyDescent="0.2">
      <c r="A41" s="44"/>
      <c r="B41" s="54"/>
      <c r="C41" s="72" t="s">
        <v>80</v>
      </c>
      <c r="D41" s="72"/>
      <c r="E41" s="72"/>
      <c r="F41" s="72"/>
      <c r="G41" s="72"/>
      <c r="H41" s="72"/>
      <c r="I41" s="72"/>
      <c r="J41" s="72"/>
      <c r="K41" s="72"/>
      <c r="L41" s="72"/>
      <c r="M41" s="72"/>
      <c r="N41" s="72"/>
      <c r="O41" s="72"/>
      <c r="P41" s="72"/>
      <c r="Q41" s="72"/>
      <c r="R41" s="72"/>
      <c r="S41" s="72"/>
      <c r="T41" s="44"/>
      <c r="U41" s="44"/>
      <c r="W41" s="52" t="s">
        <v>140</v>
      </c>
    </row>
    <row r="42" spans="1:25" ht="19.95" customHeight="1" x14ac:dyDescent="0.2">
      <c r="A42" s="44"/>
      <c r="B42" s="51"/>
      <c r="C42" s="50" t="s">
        <v>81</v>
      </c>
      <c r="D42" s="51"/>
      <c r="E42" s="51"/>
      <c r="F42" s="51"/>
      <c r="G42" s="51"/>
      <c r="H42" s="51"/>
      <c r="I42" s="51"/>
      <c r="J42" s="51"/>
      <c r="K42" s="51"/>
      <c r="L42" s="51"/>
      <c r="M42" s="51"/>
      <c r="N42" s="51"/>
      <c r="O42" s="51"/>
      <c r="P42" s="51"/>
      <c r="Q42" s="51"/>
      <c r="R42" s="51"/>
      <c r="S42" s="51"/>
      <c r="T42" s="44"/>
      <c r="U42" s="44"/>
      <c r="W42" s="52" t="s">
        <v>141</v>
      </c>
    </row>
    <row r="43" spans="1:25" ht="19.95" customHeight="1" x14ac:dyDescent="0.2">
      <c r="A43" s="44"/>
      <c r="B43" s="51"/>
      <c r="C43" s="51"/>
      <c r="D43" s="51"/>
      <c r="E43" s="51"/>
      <c r="F43" s="51"/>
      <c r="G43" s="51"/>
      <c r="H43" s="51"/>
      <c r="I43" s="51"/>
      <c r="J43" s="51"/>
      <c r="K43" s="51"/>
      <c r="L43" s="51"/>
      <c r="M43" s="51"/>
      <c r="N43" s="51"/>
      <c r="O43" s="51"/>
      <c r="P43" s="51"/>
      <c r="Q43" s="51"/>
      <c r="R43" s="51"/>
      <c r="S43" s="51"/>
      <c r="T43" s="44"/>
      <c r="U43" s="44"/>
      <c r="W43" s="52" t="s">
        <v>142</v>
      </c>
    </row>
    <row r="44" spans="1:25" ht="19.95" customHeight="1" x14ac:dyDescent="0.2">
      <c r="A44" s="44"/>
      <c r="B44" s="51"/>
      <c r="C44" s="51"/>
      <c r="D44" s="51"/>
      <c r="E44" s="51"/>
      <c r="F44" s="51"/>
      <c r="G44" s="51"/>
      <c r="H44" s="51"/>
      <c r="I44" s="51"/>
      <c r="J44" s="51"/>
      <c r="K44" s="51"/>
      <c r="L44" s="51"/>
      <c r="M44" s="51"/>
      <c r="N44" s="51"/>
      <c r="O44" s="51"/>
      <c r="P44" s="51"/>
      <c r="Q44" s="51"/>
      <c r="R44" s="51"/>
      <c r="S44" s="51"/>
      <c r="T44" s="44"/>
      <c r="U44" s="44"/>
      <c r="W44" s="52" t="s">
        <v>143</v>
      </c>
    </row>
    <row r="45" spans="1:25" ht="19.95" customHeight="1" x14ac:dyDescent="0.2">
      <c r="A45" s="44"/>
      <c r="B45" s="51"/>
      <c r="C45" s="51"/>
      <c r="D45" s="51"/>
      <c r="E45" s="51"/>
      <c r="F45" s="51"/>
      <c r="G45" s="51"/>
      <c r="H45" s="51"/>
      <c r="I45" s="51"/>
      <c r="J45" s="51"/>
      <c r="K45" s="51"/>
      <c r="L45" s="51"/>
      <c r="M45" s="51"/>
      <c r="N45" s="51"/>
      <c r="O45" s="51"/>
      <c r="P45" s="51"/>
      <c r="Q45" s="51"/>
      <c r="R45" s="51"/>
      <c r="S45" s="51"/>
      <c r="T45" s="44"/>
      <c r="U45" s="44"/>
      <c r="W45" s="52" t="s">
        <v>144</v>
      </c>
    </row>
    <row r="46" spans="1:25" ht="19.95" customHeight="1" x14ac:dyDescent="0.2">
      <c r="A46" s="44"/>
      <c r="B46" s="51"/>
      <c r="C46" s="51"/>
      <c r="D46" s="51"/>
      <c r="E46" s="51"/>
      <c r="F46" s="51"/>
      <c r="G46" s="51"/>
      <c r="H46" s="51"/>
      <c r="I46" s="51"/>
      <c r="J46" s="51"/>
      <c r="K46" s="51"/>
      <c r="L46" s="51"/>
      <c r="M46" s="51"/>
      <c r="N46" s="51"/>
      <c r="O46" s="51"/>
      <c r="P46" s="51"/>
      <c r="Q46" s="51"/>
      <c r="R46" s="51"/>
      <c r="S46" s="51"/>
      <c r="T46" s="44"/>
      <c r="U46" s="44"/>
      <c r="W46" s="52" t="s">
        <v>145</v>
      </c>
    </row>
    <row r="47" spans="1:25" ht="19.95" customHeight="1" x14ac:dyDescent="0.2">
      <c r="W47" s="52" t="s">
        <v>146</v>
      </c>
    </row>
    <row r="48" spans="1:25" x14ac:dyDescent="0.2">
      <c r="W48" s="52" t="s">
        <v>147</v>
      </c>
    </row>
    <row r="49" spans="23:23" x14ac:dyDescent="0.2">
      <c r="W49" s="52" t="s">
        <v>148</v>
      </c>
    </row>
    <row r="50" spans="23:23" x14ac:dyDescent="0.2">
      <c r="W50" s="52" t="s">
        <v>149</v>
      </c>
    </row>
    <row r="51" spans="23:23" x14ac:dyDescent="0.2">
      <c r="W51" s="48" t="s">
        <v>150</v>
      </c>
    </row>
    <row r="52" spans="23:23" x14ac:dyDescent="0.2">
      <c r="W52" s="48" t="s">
        <v>151</v>
      </c>
    </row>
    <row r="53" spans="23:23" x14ac:dyDescent="0.2">
      <c r="W53" s="48" t="s">
        <v>152</v>
      </c>
    </row>
    <row r="54" spans="23:23" x14ac:dyDescent="0.2">
      <c r="W54" s="48" t="s">
        <v>153</v>
      </c>
    </row>
    <row r="55" spans="23:23" x14ac:dyDescent="0.2">
      <c r="W55" s="48" t="s">
        <v>154</v>
      </c>
    </row>
    <row r="56" spans="23:23" x14ac:dyDescent="0.2">
      <c r="W56" s="48" t="s">
        <v>155</v>
      </c>
    </row>
    <row r="57" spans="23:23" x14ac:dyDescent="0.2">
      <c r="W57" s="48" t="s">
        <v>156</v>
      </c>
    </row>
    <row r="58" spans="23:23" x14ac:dyDescent="0.2">
      <c r="W58" s="48" t="s">
        <v>157</v>
      </c>
    </row>
    <row r="59" spans="23:23" x14ac:dyDescent="0.2">
      <c r="W59" s="48"/>
    </row>
  </sheetData>
  <sheetProtection algorithmName="SHA-512" hashValue="t2OfrRM5NQ7btVl9zHqKVKqemT3roYt7obUPzODOgqi8PWJKtPulyioyjPPomRnVxFYGztu/6xa2/xT/U8gR5g==" saltValue="DQWudQf59pboLrqHmq8tmg==" spinCount="100000" sheet="1" objects="1" scenarios="1" selectLockedCells="1"/>
  <mergeCells count="56">
    <mergeCell ref="B19:I19"/>
    <mergeCell ref="J19:S19"/>
    <mergeCell ref="C41:S41"/>
    <mergeCell ref="B36:S36"/>
    <mergeCell ref="K9:T9"/>
    <mergeCell ref="B18:S18"/>
    <mergeCell ref="B33:S33"/>
    <mergeCell ref="B34:S34"/>
    <mergeCell ref="B35:S35"/>
    <mergeCell ref="K10:L11"/>
    <mergeCell ref="M10:T10"/>
    <mergeCell ref="M13:T13"/>
    <mergeCell ref="M15:T15"/>
    <mergeCell ref="M16:T16"/>
    <mergeCell ref="E30:H30"/>
    <mergeCell ref="E31:H31"/>
    <mergeCell ref="E32:H32"/>
    <mergeCell ref="B23:D23"/>
    <mergeCell ref="E21:S21"/>
    <mergeCell ref="E22:S22"/>
    <mergeCell ref="E23:S23"/>
    <mergeCell ref="B21:D21"/>
    <mergeCell ref="B22:D22"/>
    <mergeCell ref="E26:S26"/>
    <mergeCell ref="E27:J27"/>
    <mergeCell ref="K27:L27"/>
    <mergeCell ref="B24:D26"/>
    <mergeCell ref="E25:S25"/>
    <mergeCell ref="E24:S24"/>
    <mergeCell ref="M27:S27"/>
    <mergeCell ref="A3:U3"/>
    <mergeCell ref="A4:D4"/>
    <mergeCell ref="N5:O5"/>
    <mergeCell ref="A7:D7"/>
    <mergeCell ref="M11:T11"/>
    <mergeCell ref="K15:L15"/>
    <mergeCell ref="K16:L16"/>
    <mergeCell ref="C37:S37"/>
    <mergeCell ref="C39:S39"/>
    <mergeCell ref="B27:D27"/>
    <mergeCell ref="B28:D29"/>
    <mergeCell ref="B30:D32"/>
    <mergeCell ref="I30:S30"/>
    <mergeCell ref="I31:S31"/>
    <mergeCell ref="I32:S32"/>
    <mergeCell ref="E28:F29"/>
    <mergeCell ref="G28:J29"/>
    <mergeCell ref="K28:L28"/>
    <mergeCell ref="K29:L29"/>
    <mergeCell ref="M29:S29"/>
    <mergeCell ref="M28:S28"/>
    <mergeCell ref="K12:L12"/>
    <mergeCell ref="M12:S12"/>
    <mergeCell ref="K14:L14"/>
    <mergeCell ref="M14:T14"/>
    <mergeCell ref="K13:L13"/>
  </mergeCells>
  <phoneticPr fontId="3"/>
  <dataValidations count="2">
    <dataValidation type="list" allowBlank="1" showInputMessage="1" showErrorMessage="1" sqref="E23:S23" xr:uid="{DBE961FE-31BF-4728-AD4B-22C05BD76985}">
      <formula1>$W$36:$W$58</formula1>
    </dataValidation>
    <dataValidation type="list" allowBlank="1" showInputMessage="1" showErrorMessage="1" sqref="B19" xr:uid="{BE8B5F67-9284-4324-8CAB-238839E868E5}">
      <formula1>$W$18:$W$19</formula1>
    </dataValidation>
  </dataValidations>
  <pageMargins left="0.51181102362204722" right="0.11811023622047245" top="0.11811023622047245" bottom="0.19685039370078741" header="0.51181102362204722" footer="0.31496062992125984"/>
  <pageSetup paperSize="9" scale="94" orientation="portrait"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9702" r:id="rId4" name="Check Box 6">
              <controlPr defaultSize="0" autoFill="0" autoLine="0" autoPict="0">
                <anchor moveWithCells="1">
                  <from>
                    <xdr:col>1</xdr:col>
                    <xdr:colOff>22860</xdr:colOff>
                    <xdr:row>40</xdr:row>
                    <xdr:rowOff>0</xdr:rowOff>
                  </from>
                  <to>
                    <xdr:col>1</xdr:col>
                    <xdr:colOff>220980</xdr:colOff>
                    <xdr:row>41</xdr:row>
                    <xdr:rowOff>0</xdr:rowOff>
                  </to>
                </anchor>
              </controlPr>
            </control>
          </mc:Choice>
        </mc:AlternateContent>
        <mc:AlternateContent xmlns:mc="http://schemas.openxmlformats.org/markup-compatibility/2006">
          <mc:Choice Requires="x14">
            <control shapeId="29703" r:id="rId5" name="Check Box 7">
              <controlPr defaultSize="0" autoFill="0" autoLine="0" autoPict="0">
                <anchor moveWithCells="1">
                  <from>
                    <xdr:col>1</xdr:col>
                    <xdr:colOff>22860</xdr:colOff>
                    <xdr:row>36</xdr:row>
                    <xdr:rowOff>0</xdr:rowOff>
                  </from>
                  <to>
                    <xdr:col>1</xdr:col>
                    <xdr:colOff>220980</xdr:colOff>
                    <xdr:row>37</xdr:row>
                    <xdr:rowOff>0</xdr:rowOff>
                  </to>
                </anchor>
              </controlPr>
            </control>
          </mc:Choice>
        </mc:AlternateContent>
        <mc:AlternateContent xmlns:mc="http://schemas.openxmlformats.org/markup-compatibility/2006">
          <mc:Choice Requires="x14">
            <control shapeId="29704" r:id="rId6" name="Check Box 8">
              <controlPr defaultSize="0" autoFill="0" autoLine="0" autoPict="0">
                <anchor moveWithCells="1">
                  <from>
                    <xdr:col>1</xdr:col>
                    <xdr:colOff>22860</xdr:colOff>
                    <xdr:row>36</xdr:row>
                    <xdr:rowOff>0</xdr:rowOff>
                  </from>
                  <to>
                    <xdr:col>1</xdr:col>
                    <xdr:colOff>220980</xdr:colOff>
                    <xdr:row>37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E06FB-D976-439F-B7E8-1085606D3191}">
  <sheetPr>
    <tabColor theme="6" tint="0.79998168889431442"/>
  </sheetPr>
  <dimension ref="A1:BH584"/>
  <sheetViews>
    <sheetView view="pageBreakPreview" zoomScaleNormal="100" zoomScaleSheetLayoutView="100" workbookViewId="0"/>
  </sheetViews>
  <sheetFormatPr defaultColWidth="9.109375" defaultRowHeight="13.2" x14ac:dyDescent="0.2"/>
  <cols>
    <col min="1" max="1" width="3.21875" style="1" customWidth="1"/>
    <col min="2" max="36" width="2.6640625" style="1" customWidth="1"/>
    <col min="37" max="37" width="34.88671875" style="1" customWidth="1"/>
    <col min="38" max="69" width="2.6640625" style="1" customWidth="1"/>
    <col min="70" max="16384" width="9.109375" style="1"/>
  </cols>
  <sheetData>
    <row r="1" spans="1:60" x14ac:dyDescent="0.2">
      <c r="A1" s="19" t="s">
        <v>84</v>
      </c>
      <c r="B1"/>
      <c r="C1"/>
      <c r="D1"/>
      <c r="E1"/>
      <c r="F1"/>
      <c r="G1"/>
      <c r="H1"/>
      <c r="I1"/>
      <c r="J1"/>
      <c r="K1"/>
      <c r="L1"/>
      <c r="M1"/>
      <c r="N1"/>
      <c r="O1"/>
      <c r="P1"/>
      <c r="Q1"/>
      <c r="R1"/>
      <c r="S1"/>
      <c r="T1"/>
      <c r="U1"/>
      <c r="V1"/>
      <c r="W1"/>
      <c r="X1"/>
      <c r="Y1"/>
      <c r="Z1"/>
      <c r="AA1"/>
      <c r="AB1"/>
      <c r="AC1"/>
      <c r="AD1"/>
      <c r="AE1" s="125"/>
      <c r="AF1" s="125"/>
      <c r="AG1" s="125"/>
      <c r="AH1"/>
    </row>
    <row r="2" spans="1:60" ht="32.25" customHeight="1" x14ac:dyDescent="0.2">
      <c r="A2"/>
      <c r="B2"/>
      <c r="C2"/>
      <c r="D2"/>
      <c r="E2"/>
      <c r="F2"/>
      <c r="G2"/>
      <c r="H2"/>
      <c r="I2"/>
      <c r="J2"/>
      <c r="K2"/>
      <c r="L2"/>
      <c r="M2"/>
      <c r="N2"/>
      <c r="O2"/>
      <c r="P2"/>
      <c r="Q2"/>
      <c r="R2"/>
      <c r="S2"/>
      <c r="T2"/>
      <c r="U2"/>
      <c r="V2"/>
      <c r="W2"/>
      <c r="X2"/>
      <c r="Y2"/>
      <c r="Z2"/>
      <c r="AA2"/>
      <c r="AB2"/>
      <c r="AC2"/>
      <c r="AD2"/>
      <c r="AE2"/>
      <c r="AF2"/>
      <c r="AG2" s="9"/>
      <c r="AH2" s="9"/>
    </row>
    <row r="3" spans="1:60" ht="27.75" customHeight="1" x14ac:dyDescent="0.2">
      <c r="A3" s="126" t="s">
        <v>6</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row>
    <row r="4" spans="1:60" ht="38.25" customHeight="1" x14ac:dyDescent="0.25">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row>
    <row r="5" spans="1:60" ht="20.85" customHeight="1" x14ac:dyDescent="0.2">
      <c r="A5" s="21"/>
      <c r="B5" s="72" t="s">
        <v>100</v>
      </c>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21"/>
      <c r="AG5" s="21"/>
      <c r="AH5" s="21"/>
      <c r="AT5" s="4"/>
      <c r="AU5" s="4"/>
      <c r="AV5" s="4"/>
      <c r="AW5" s="4"/>
      <c r="AX5" s="4"/>
      <c r="AY5" s="4"/>
      <c r="AZ5" s="4"/>
      <c r="BA5" s="4"/>
      <c r="BB5" s="4"/>
      <c r="BC5" s="4"/>
      <c r="BD5" s="4"/>
      <c r="BE5" s="4"/>
      <c r="BF5" s="4"/>
      <c r="BG5" s="4"/>
      <c r="BH5" s="4"/>
    </row>
    <row r="6" spans="1:60" ht="20.85" customHeight="1" x14ac:dyDescent="0.2">
      <c r="A6" s="12"/>
      <c r="B6" s="10" t="s">
        <v>13</v>
      </c>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row>
    <row r="7" spans="1:60" ht="28.2" customHeight="1" x14ac:dyDescent="0.2">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row>
    <row r="8" spans="1:60" ht="14.85" customHeight="1" x14ac:dyDescent="0.2">
      <c r="A8" s="11"/>
      <c r="B8" s="12"/>
      <c r="C8" s="12"/>
      <c r="D8" s="12"/>
      <c r="E8" s="12"/>
      <c r="F8" s="12"/>
      <c r="G8" s="12"/>
      <c r="H8" s="12"/>
      <c r="I8" s="12"/>
      <c r="J8" s="12"/>
      <c r="K8" s="12"/>
      <c r="L8" s="12"/>
      <c r="M8" s="12"/>
      <c r="N8" s="12"/>
      <c r="O8" s="12"/>
      <c r="P8" s="12"/>
      <c r="Q8" s="12"/>
      <c r="R8" s="12"/>
      <c r="S8" s="12"/>
      <c r="T8" s="12"/>
      <c r="U8" s="12"/>
      <c r="V8" s="12"/>
      <c r="W8" s="12"/>
      <c r="X8" s="12"/>
      <c r="Y8" s="12"/>
      <c r="Z8" s="12"/>
      <c r="AA8" s="12"/>
      <c r="AB8" s="12"/>
      <c r="AC8" s="12"/>
      <c r="AD8" s="12"/>
      <c r="AE8" s="12"/>
      <c r="AF8" s="12"/>
      <c r="AG8" s="11"/>
      <c r="AH8" s="11"/>
    </row>
    <row r="9" spans="1:60" ht="20.7" customHeight="1" x14ac:dyDescent="0.2">
      <c r="A9" s="118" t="s">
        <v>3</v>
      </c>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row>
    <row r="10" spans="1:60" ht="20.7" customHeight="1" x14ac:dyDescent="0.2">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row>
    <row r="11" spans="1:60" ht="39" customHeight="1" x14ac:dyDescent="0.2">
      <c r="A11" s="22">
        <v>1</v>
      </c>
      <c r="B11" s="120" t="s">
        <v>95</v>
      </c>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
    </row>
    <row r="12" spans="1:60" ht="33" customHeight="1" x14ac:dyDescent="0.2">
      <c r="A12" s="23"/>
      <c r="B12" s="12"/>
      <c r="C12" s="12"/>
      <c r="D12" s="12"/>
      <c r="E12" s="12"/>
      <c r="F12" s="12"/>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11"/>
      <c r="AH12" s="11"/>
    </row>
    <row r="13" spans="1:60" ht="42.9" customHeight="1" x14ac:dyDescent="0.2">
      <c r="A13" s="22">
        <v>2</v>
      </c>
      <c r="B13" s="120" t="s">
        <v>82</v>
      </c>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1"/>
    </row>
    <row r="14" spans="1:60" ht="33.9" customHeight="1" x14ac:dyDescent="0.2">
      <c r="A14" s="25"/>
      <c r="B14" s="26"/>
      <c r="C14" s="26"/>
      <c r="D14" s="26"/>
      <c r="E14" s="26"/>
      <c r="F14" s="26"/>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row>
    <row r="15" spans="1:60" ht="46.5" customHeight="1" x14ac:dyDescent="0.2">
      <c r="A15" s="22">
        <v>3</v>
      </c>
      <c r="B15" s="120" t="s">
        <v>87</v>
      </c>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1"/>
    </row>
    <row r="16" spans="1:60" ht="31.5" customHeight="1" x14ac:dyDescent="0.2">
      <c r="A16" s="23"/>
      <c r="B16" s="26"/>
      <c r="C16" s="26"/>
      <c r="D16" s="26"/>
      <c r="E16" s="26"/>
      <c r="F16" s="26"/>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row>
    <row r="17" spans="1:37" ht="31.5" customHeight="1" x14ac:dyDescent="0.2">
      <c r="A17" s="22">
        <v>4</v>
      </c>
      <c r="B17" s="120" t="s">
        <v>88</v>
      </c>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1"/>
    </row>
    <row r="18" spans="1:37" ht="31.5" customHeight="1" x14ac:dyDescent="0.2">
      <c r="A18" s="23"/>
      <c r="B18" s="26"/>
      <c r="C18" s="26"/>
      <c r="D18" s="26"/>
      <c r="E18" s="26"/>
      <c r="F18" s="26"/>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row>
    <row r="19" spans="1:37" ht="49.5" customHeight="1" x14ac:dyDescent="0.2">
      <c r="A19" s="22">
        <v>5</v>
      </c>
      <c r="B19" s="120" t="s">
        <v>101</v>
      </c>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1"/>
      <c r="AK19" s="16"/>
    </row>
    <row r="20" spans="1:37" ht="31.5" customHeight="1" x14ac:dyDescent="0.2">
      <c r="A20" s="23"/>
      <c r="B20" s="26"/>
      <c r="C20" s="26"/>
      <c r="D20" s="26"/>
      <c r="E20" s="26"/>
      <c r="F20" s="26"/>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row>
    <row r="21" spans="1:37" ht="20.85" customHeight="1" x14ac:dyDescent="0.2">
      <c r="A21" s="13"/>
      <c r="B21" s="121"/>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1"/>
    </row>
    <row r="22" spans="1:37" ht="14.85" customHeight="1" x14ac:dyDescent="0.2">
      <c r="A22" s="12"/>
      <c r="B22" s="12"/>
      <c r="C22" s="12"/>
      <c r="D22" s="12"/>
      <c r="E22" s="12"/>
      <c r="F22" s="12"/>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7" ht="14.85" customHeight="1" x14ac:dyDescent="0.2">
      <c r="A23" s="12"/>
      <c r="B23" s="12"/>
      <c r="C23" s="12"/>
      <c r="D23" s="12"/>
      <c r="E23" s="12"/>
      <c r="F23" s="12"/>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row>
    <row r="24" spans="1:37" ht="19.05" customHeight="1" x14ac:dyDescent="0.2">
      <c r="A24" s="11"/>
      <c r="B24" s="123">
        <f>【共通】様式1!N5</f>
        <v>0</v>
      </c>
      <c r="C24" s="123"/>
      <c r="D24" s="123"/>
      <c r="E24" s="123"/>
      <c r="F24" s="12" t="s">
        <v>1</v>
      </c>
      <c r="G24" s="122">
        <f>【共通】様式1!Q5</f>
        <v>0</v>
      </c>
      <c r="H24" s="122"/>
      <c r="I24" s="12" t="s">
        <v>4</v>
      </c>
      <c r="J24" s="122">
        <f>【共通】様式1!S5</f>
        <v>0</v>
      </c>
      <c r="K24" s="122"/>
      <c r="L24" s="12" t="s">
        <v>2</v>
      </c>
      <c r="M24" s="11"/>
      <c r="N24" s="11"/>
      <c r="O24" s="11"/>
      <c r="P24" s="11"/>
      <c r="Q24" s="11"/>
      <c r="R24" s="11"/>
      <c r="S24" s="11"/>
      <c r="T24" s="11"/>
      <c r="U24" s="11"/>
      <c r="V24" s="11"/>
      <c r="W24" s="11"/>
      <c r="X24" s="11"/>
      <c r="Y24" s="11"/>
      <c r="Z24" s="11"/>
      <c r="AA24" s="11"/>
      <c r="AB24" s="11"/>
      <c r="AC24" s="11"/>
      <c r="AD24" s="11"/>
      <c r="AE24" s="11"/>
      <c r="AF24" s="11"/>
      <c r="AG24" s="11"/>
      <c r="AH24" s="11"/>
    </row>
    <row r="25" spans="1:37" ht="14.85" customHeight="1" x14ac:dyDescent="0.2">
      <c r="A25" s="11"/>
      <c r="B25" s="12"/>
      <c r="C25" s="12"/>
      <c r="D25" s="12"/>
      <c r="E25" s="12"/>
      <c r="F25" s="12"/>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row>
    <row r="26" spans="1:37" ht="14.85" customHeight="1" x14ac:dyDescent="0.2">
      <c r="A26" s="11"/>
      <c r="B26" s="12"/>
      <c r="C26" s="12"/>
      <c r="D26" s="12"/>
      <c r="E26" s="12"/>
      <c r="F26" s="12"/>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row>
    <row r="27" spans="1:37" ht="14.85" customHeight="1" x14ac:dyDescent="0.2">
      <c r="A27" s="11"/>
      <c r="B27" s="12"/>
      <c r="C27" s="12" t="s">
        <v>7</v>
      </c>
      <c r="D27" s="12"/>
      <c r="E27" s="12"/>
      <c r="F27" s="12"/>
      <c r="G27" s="11"/>
      <c r="H27" s="27"/>
      <c r="I27" s="27"/>
      <c r="J27" s="27"/>
      <c r="K27" s="27"/>
      <c r="L27" s="11"/>
      <c r="M27" s="11"/>
      <c r="N27" s="11"/>
      <c r="O27" s="11"/>
      <c r="P27" s="11"/>
      <c r="Q27" s="11"/>
      <c r="R27" s="11"/>
      <c r="S27" s="11"/>
      <c r="T27" s="11"/>
      <c r="U27" s="11"/>
      <c r="V27" s="11"/>
      <c r="W27" s="11"/>
      <c r="X27" s="11"/>
      <c r="Y27" s="11"/>
      <c r="Z27" s="11"/>
      <c r="AA27" s="11"/>
      <c r="AB27" s="11"/>
      <c r="AC27" s="11"/>
      <c r="AD27" s="11"/>
      <c r="AE27" s="11"/>
      <c r="AF27" s="11"/>
      <c r="AG27" s="11"/>
      <c r="AH27" s="11"/>
    </row>
    <row r="28" spans="1:37" ht="14.85" customHeight="1" x14ac:dyDescent="0.2">
      <c r="A28" s="11"/>
      <c r="B28" s="12"/>
      <c r="C28" s="12"/>
      <c r="D28" s="12"/>
      <c r="E28" s="12"/>
      <c r="F28" s="12"/>
      <c r="G28" s="11"/>
      <c r="H28" s="27"/>
      <c r="I28" s="27"/>
      <c r="J28" s="27"/>
      <c r="K28" s="27"/>
      <c r="L28" s="11"/>
      <c r="M28" s="11"/>
      <c r="N28" s="11"/>
      <c r="O28" s="11"/>
      <c r="P28" s="11"/>
      <c r="Q28" s="11"/>
      <c r="R28" s="11"/>
      <c r="S28" s="11"/>
      <c r="T28" s="11"/>
      <c r="U28" s="11"/>
      <c r="V28" s="11"/>
      <c r="W28" s="11"/>
      <c r="X28" s="11"/>
      <c r="Y28" s="11"/>
      <c r="Z28" s="11"/>
      <c r="AA28" s="11"/>
      <c r="AB28" s="11"/>
      <c r="AC28" s="11"/>
      <c r="AD28" s="11"/>
      <c r="AE28" s="11"/>
      <c r="AF28" s="11"/>
      <c r="AG28" s="11"/>
      <c r="AH28" s="11"/>
    </row>
    <row r="29" spans="1:37" ht="14.85" customHeight="1" x14ac:dyDescent="0.2">
      <c r="A29" s="11"/>
      <c r="B29" s="12"/>
      <c r="C29" s="12"/>
      <c r="D29" s="12"/>
      <c r="E29" s="12"/>
      <c r="F29" s="12"/>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row>
    <row r="30" spans="1:37" ht="21.75" customHeight="1" x14ac:dyDescent="0.2">
      <c r="A30" s="11"/>
      <c r="B30" s="12"/>
      <c r="C30" s="12"/>
      <c r="D30" s="12"/>
      <c r="E30" s="12"/>
      <c r="F30" s="118" t="s">
        <v>8</v>
      </c>
      <c r="G30" s="118"/>
      <c r="H30" s="118"/>
      <c r="I30" s="118"/>
      <c r="J30" s="118"/>
      <c r="K30" s="118"/>
      <c r="L30" s="13" t="s">
        <v>9</v>
      </c>
      <c r="M30" s="119">
        <f>【共通】様式1!M12</f>
        <v>0</v>
      </c>
      <c r="N30" s="119"/>
      <c r="O30" s="119"/>
      <c r="P30" s="119"/>
      <c r="Q30" s="119"/>
      <c r="R30" s="119"/>
      <c r="S30" s="119"/>
      <c r="T30" s="119"/>
      <c r="U30" s="119"/>
      <c r="V30" s="119"/>
      <c r="W30" s="119"/>
      <c r="X30" s="119"/>
      <c r="Y30" s="119"/>
      <c r="Z30" s="119"/>
      <c r="AA30" s="119"/>
      <c r="AB30" s="119"/>
      <c r="AC30" s="119"/>
      <c r="AD30" s="119"/>
      <c r="AE30" s="11"/>
      <c r="AF30" s="11"/>
      <c r="AG30" s="11"/>
      <c r="AH30" s="11"/>
    </row>
    <row r="31" spans="1:37" ht="21.75" customHeight="1" x14ac:dyDescent="0.2">
      <c r="A31" s="11"/>
      <c r="B31" s="12"/>
      <c r="C31" s="12"/>
      <c r="D31" s="12"/>
      <c r="E31" s="12"/>
      <c r="F31" s="12"/>
      <c r="G31" s="12"/>
      <c r="H31" s="12"/>
      <c r="I31" s="12"/>
      <c r="J31" s="12"/>
      <c r="K31" s="12"/>
      <c r="L31" s="13"/>
      <c r="M31" s="11"/>
      <c r="N31" s="11"/>
      <c r="O31" s="11"/>
      <c r="P31" s="11"/>
      <c r="Q31" s="11"/>
      <c r="R31" s="11"/>
      <c r="S31" s="11"/>
      <c r="T31" s="11"/>
      <c r="U31" s="11"/>
      <c r="V31" s="11"/>
      <c r="W31" s="11"/>
      <c r="X31" s="11"/>
      <c r="Y31" s="11"/>
      <c r="Z31" s="11"/>
      <c r="AA31" s="11"/>
      <c r="AB31" s="11"/>
      <c r="AC31" s="11"/>
      <c r="AD31" s="11"/>
      <c r="AE31" s="11"/>
      <c r="AF31" s="11"/>
      <c r="AG31" s="11"/>
      <c r="AH31" s="11"/>
    </row>
    <row r="32" spans="1:37" ht="22.95" customHeight="1" x14ac:dyDescent="0.2">
      <c r="A32" s="11"/>
      <c r="B32" s="12"/>
      <c r="C32" s="12"/>
      <c r="D32" s="12"/>
      <c r="E32" s="12"/>
      <c r="F32" s="118" t="s">
        <v>5</v>
      </c>
      <c r="G32" s="118"/>
      <c r="H32" s="118"/>
      <c r="I32" s="118"/>
      <c r="J32" s="118"/>
      <c r="K32" s="118"/>
      <c r="L32" s="13" t="s">
        <v>9</v>
      </c>
      <c r="M32" s="124">
        <f>【共通】様式1!M13</f>
        <v>0</v>
      </c>
      <c r="N32" s="124"/>
      <c r="O32" s="124"/>
      <c r="P32" s="124"/>
      <c r="Q32" s="124"/>
      <c r="R32" s="124"/>
      <c r="S32" s="124"/>
      <c r="T32" s="29"/>
      <c r="U32" s="124">
        <f>【共通】様式1!M15</f>
        <v>0</v>
      </c>
      <c r="V32" s="124"/>
      <c r="W32" s="124"/>
      <c r="X32" s="124"/>
      <c r="Y32" s="124"/>
      <c r="Z32" s="124"/>
      <c r="AA32" s="124"/>
      <c r="AB32" s="124"/>
      <c r="AC32" s="124"/>
      <c r="AD32" s="124"/>
      <c r="AE32" s="12"/>
      <c r="AF32" s="11"/>
      <c r="AG32" s="11"/>
      <c r="AH32" s="11"/>
    </row>
    <row r="33" spans="1:36" ht="14.85" customHeight="1" x14ac:dyDescent="0.2">
      <c r="A33" s="3"/>
      <c r="B33" s="3"/>
      <c r="C33" s="3"/>
      <c r="D33" s="3"/>
      <c r="E33" s="3"/>
      <c r="F33" s="3"/>
      <c r="G33" s="3"/>
      <c r="H33" s="3"/>
      <c r="I33" s="3"/>
      <c r="J33" s="3"/>
      <c r="K33" s="3"/>
      <c r="L33" s="3"/>
      <c r="M33" s="3"/>
      <c r="N33" s="3"/>
      <c r="O33" s="3"/>
      <c r="P33" s="3"/>
      <c r="Q33" s="7"/>
      <c r="R33" s="7"/>
      <c r="S33" s="7"/>
      <c r="T33" s="7"/>
      <c r="U33" s="7"/>
      <c r="V33" s="7"/>
      <c r="W33" s="7"/>
      <c r="X33" s="7"/>
      <c r="Y33" s="7"/>
      <c r="Z33" s="7"/>
      <c r="AA33" s="7"/>
      <c r="AB33" s="7"/>
      <c r="AC33" s="7"/>
      <c r="AD33" s="7"/>
      <c r="AE33" s="7"/>
      <c r="AF33" s="7"/>
      <c r="AG33" s="6"/>
      <c r="AH33" s="6"/>
      <c r="AI33" s="2"/>
      <c r="AJ33" s="2"/>
    </row>
    <row r="34" spans="1:36" ht="14.85" customHeight="1" x14ac:dyDescent="0.2">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6" ht="14.85" customHeight="1" x14ac:dyDescent="0.2">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row>
    <row r="36" spans="1:36" ht="14.85" customHeight="1" x14ac:dyDescent="0.2">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row>
    <row r="37" spans="1:36" ht="14.85" customHeight="1" x14ac:dyDescent="0.2">
      <c r="A37" s="3"/>
      <c r="B37" s="3"/>
      <c r="C37" s="3"/>
      <c r="D37" s="3"/>
      <c r="E37" s="3"/>
      <c r="F37" s="3"/>
      <c r="G37" s="3"/>
      <c r="H37" s="3"/>
      <c r="I37" s="3"/>
      <c r="J37" s="3"/>
      <c r="K37" s="3"/>
      <c r="L37" s="3"/>
      <c r="M37" s="3"/>
      <c r="N37" s="3"/>
      <c r="O37" s="3"/>
      <c r="P37" s="3"/>
      <c r="Q37" s="3"/>
      <c r="R37" s="3"/>
      <c r="S37" s="5"/>
      <c r="T37" s="3"/>
      <c r="U37" s="3"/>
      <c r="V37" s="3"/>
      <c r="W37" s="3"/>
      <c r="X37" s="3"/>
      <c r="Y37" s="3"/>
      <c r="Z37" s="3"/>
      <c r="AA37" s="3"/>
      <c r="AB37" s="3"/>
      <c r="AC37" s="3"/>
      <c r="AD37" s="3"/>
      <c r="AE37" s="3"/>
      <c r="AF37" s="3"/>
      <c r="AG37" s="3"/>
      <c r="AH37" s="3"/>
    </row>
    <row r="38" spans="1:36" ht="14.85" customHeight="1" x14ac:dyDescent="0.2">
      <c r="A38" s="3"/>
      <c r="B38" s="3"/>
      <c r="C38" s="3"/>
      <c r="D38" s="3"/>
      <c r="E38" s="3"/>
      <c r="F38" s="3"/>
      <c r="G38" s="3"/>
      <c r="H38" s="3"/>
      <c r="I38" s="3"/>
      <c r="J38" s="3"/>
      <c r="K38" s="3"/>
      <c r="L38" s="3"/>
      <c r="M38" s="3"/>
      <c r="N38" s="8"/>
      <c r="O38" s="8"/>
      <c r="P38" s="8"/>
      <c r="Q38" s="8"/>
      <c r="R38" s="8"/>
      <c r="S38" s="3"/>
      <c r="T38" s="3"/>
      <c r="U38" s="3"/>
      <c r="V38" s="3"/>
      <c r="W38" s="3"/>
      <c r="X38" s="3"/>
      <c r="Y38" s="3"/>
      <c r="Z38" s="3"/>
      <c r="AA38" s="3"/>
      <c r="AB38" s="3"/>
      <c r="AC38" s="3"/>
      <c r="AD38" s="3"/>
      <c r="AE38" s="3"/>
      <c r="AF38" s="3"/>
      <c r="AG38" s="3"/>
      <c r="AH38" s="3"/>
    </row>
    <row r="39" spans="1:36" ht="14.85" customHeight="1" x14ac:dyDescent="0.2">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row>
    <row r="40" spans="1:36" ht="14.85" customHeight="1" x14ac:dyDescent="0.2">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36" ht="14.85" customHeight="1" x14ac:dyDescent="0.2">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36" ht="14.85" customHeight="1" x14ac:dyDescent="0.2">
      <c r="A42" s="3"/>
      <c r="B42" s="3"/>
      <c r="C42" s="3"/>
      <c r="D42" s="3"/>
      <c r="E42" s="3"/>
      <c r="F42" s="3"/>
      <c r="G42" s="3"/>
      <c r="H42" s="3"/>
      <c r="I42" s="3"/>
      <c r="J42" s="3"/>
      <c r="K42" s="3"/>
      <c r="L42" s="3"/>
      <c r="M42" s="3"/>
      <c r="N42" s="3"/>
      <c r="O42" s="3"/>
      <c r="P42" s="3"/>
      <c r="Q42" s="3"/>
      <c r="R42" s="3"/>
      <c r="S42" s="5"/>
      <c r="T42" s="3"/>
      <c r="U42" s="3"/>
      <c r="V42" s="3"/>
      <c r="W42" s="3"/>
      <c r="X42" s="3"/>
      <c r="Y42" s="3"/>
      <c r="Z42" s="3"/>
      <c r="AA42" s="3"/>
      <c r="AB42" s="3"/>
      <c r="AC42" s="3"/>
      <c r="AD42" s="3"/>
      <c r="AE42" s="3"/>
      <c r="AF42" s="3"/>
      <c r="AG42" s="3"/>
      <c r="AH42" s="3"/>
    </row>
    <row r="43" spans="1:36" ht="14.85" customHeight="1" x14ac:dyDescent="0.2">
      <c r="A43" s="3"/>
      <c r="B43" s="3"/>
      <c r="C43" s="3"/>
      <c r="D43" s="3"/>
      <c r="E43" s="3"/>
      <c r="F43" s="3"/>
      <c r="G43" s="3"/>
      <c r="H43" s="3"/>
      <c r="I43" s="3"/>
      <c r="J43" s="3"/>
      <c r="K43" s="3"/>
      <c r="L43" s="3"/>
      <c r="M43" s="3"/>
      <c r="N43" s="8"/>
      <c r="O43" s="8"/>
      <c r="P43" s="8"/>
      <c r="Q43" s="8"/>
      <c r="R43" s="8"/>
      <c r="S43" s="3"/>
      <c r="T43" s="3"/>
      <c r="U43" s="3"/>
      <c r="V43" s="3"/>
      <c r="W43" s="3"/>
      <c r="X43" s="3"/>
      <c r="Y43" s="3"/>
      <c r="Z43" s="3"/>
      <c r="AA43" s="3"/>
      <c r="AB43" s="3"/>
      <c r="AC43" s="3"/>
      <c r="AD43" s="3"/>
      <c r="AE43" s="3"/>
      <c r="AF43" s="3"/>
      <c r="AG43" s="3"/>
      <c r="AH43" s="3"/>
    </row>
    <row r="44" spans="1:36" ht="14.85" customHeight="1" x14ac:dyDescent="0.2">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36" ht="14.85" customHeight="1" x14ac:dyDescent="0.2">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36" ht="14.85" customHeight="1" x14ac:dyDescent="0.2">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36" ht="14.85" customHeight="1" x14ac:dyDescent="0.2">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row>
    <row r="48" spans="1:36" ht="14.85" customHeight="1" x14ac:dyDescent="0.2">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row>
    <row r="49" spans="1:34" ht="14.85" customHeight="1" x14ac:dyDescent="0.2">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row>
    <row r="50" spans="1:34" ht="14.85" customHeight="1" x14ac:dyDescent="0.2">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row>
    <row r="51" spans="1:34" ht="14.85" customHeight="1" x14ac:dyDescent="0.2">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row>
    <row r="52" spans="1:34" ht="14.85" customHeight="1" x14ac:dyDescent="0.2">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row>
    <row r="53" spans="1:34" ht="14.85" customHeight="1" x14ac:dyDescent="0.2"/>
    <row r="54" spans="1:34" ht="14.85" customHeight="1" x14ac:dyDescent="0.2"/>
    <row r="55" spans="1:34" ht="14.85" customHeight="1" x14ac:dyDescent="0.2"/>
    <row r="56" spans="1:34" ht="14.85" customHeight="1" x14ac:dyDescent="0.2"/>
    <row r="57" spans="1:34" ht="14.85" customHeight="1" x14ac:dyDescent="0.2"/>
    <row r="58" spans="1:34" ht="14.85" customHeight="1" x14ac:dyDescent="0.2"/>
    <row r="59" spans="1:34" ht="14.85" customHeight="1" x14ac:dyDescent="0.2"/>
    <row r="60" spans="1:34" ht="14.85" customHeight="1" x14ac:dyDescent="0.2"/>
    <row r="61" spans="1:34" ht="14.85" customHeight="1" x14ac:dyDescent="0.2"/>
    <row r="62" spans="1:34" ht="14.85" customHeight="1" x14ac:dyDescent="0.2"/>
    <row r="63" spans="1:34" ht="14.85" customHeight="1" x14ac:dyDescent="0.2"/>
    <row r="64" spans="1:34" ht="14.85" customHeight="1" x14ac:dyDescent="0.2"/>
    <row r="65" ht="14.85" customHeight="1" x14ac:dyDescent="0.2"/>
    <row r="66" ht="14.85" customHeight="1" x14ac:dyDescent="0.2"/>
    <row r="67" ht="14.85" customHeight="1" x14ac:dyDescent="0.2"/>
    <row r="68" ht="14.85" customHeight="1" x14ac:dyDescent="0.2"/>
    <row r="69" ht="14.85" customHeight="1" x14ac:dyDescent="0.2"/>
    <row r="70" ht="14.85" customHeight="1" x14ac:dyDescent="0.2"/>
    <row r="71" ht="14.85" customHeight="1" x14ac:dyDescent="0.2"/>
    <row r="72" ht="14.85" customHeight="1" x14ac:dyDescent="0.2"/>
    <row r="73" ht="14.85" customHeight="1" x14ac:dyDescent="0.2"/>
    <row r="74" ht="14.85" customHeight="1" x14ac:dyDescent="0.2"/>
    <row r="75" ht="14.85" customHeight="1" x14ac:dyDescent="0.2"/>
    <row r="76" ht="14.85" customHeight="1" x14ac:dyDescent="0.2"/>
    <row r="77" ht="14.85" customHeight="1" x14ac:dyDescent="0.2"/>
    <row r="78" ht="14.85" customHeight="1" x14ac:dyDescent="0.2"/>
    <row r="79" ht="14.85" customHeight="1" x14ac:dyDescent="0.2"/>
    <row r="80" ht="14.85" customHeight="1" x14ac:dyDescent="0.2"/>
    <row r="81" ht="14.85" customHeight="1" x14ac:dyDescent="0.2"/>
    <row r="82" ht="14.85" customHeight="1" x14ac:dyDescent="0.2"/>
    <row r="83" ht="14.85" customHeight="1" x14ac:dyDescent="0.2"/>
    <row r="84" ht="14.85" customHeight="1" x14ac:dyDescent="0.2"/>
    <row r="85" ht="14.85" customHeight="1" x14ac:dyDescent="0.2"/>
    <row r="86" ht="14.85" customHeight="1" x14ac:dyDescent="0.2"/>
    <row r="87" ht="14.85" customHeight="1" x14ac:dyDescent="0.2"/>
    <row r="88" ht="14.85" customHeight="1" x14ac:dyDescent="0.2"/>
    <row r="89" ht="14.85" customHeight="1" x14ac:dyDescent="0.2"/>
    <row r="90" ht="14.85" customHeight="1" x14ac:dyDescent="0.2"/>
    <row r="91" ht="14.85" customHeight="1" x14ac:dyDescent="0.2"/>
    <row r="92" ht="14.85" customHeight="1" x14ac:dyDescent="0.2"/>
    <row r="93" ht="14.85" customHeight="1" x14ac:dyDescent="0.2"/>
    <row r="94" ht="14.85" customHeight="1" x14ac:dyDescent="0.2"/>
    <row r="95" ht="14.85" customHeight="1" x14ac:dyDescent="0.2"/>
    <row r="96" ht="14.85" customHeight="1" x14ac:dyDescent="0.2"/>
    <row r="97" ht="14.85" customHeight="1" x14ac:dyDescent="0.2"/>
    <row r="98" ht="14.85" customHeight="1" x14ac:dyDescent="0.2"/>
    <row r="99" ht="14.85" customHeight="1" x14ac:dyDescent="0.2"/>
    <row r="100" ht="14.85" customHeight="1" x14ac:dyDescent="0.2"/>
    <row r="101" ht="14.85" customHeight="1" x14ac:dyDescent="0.2"/>
    <row r="102" ht="14.85" customHeight="1" x14ac:dyDescent="0.2"/>
    <row r="103" ht="14.85" customHeight="1" x14ac:dyDescent="0.2"/>
    <row r="104" ht="14.85" customHeight="1" x14ac:dyDescent="0.2"/>
    <row r="105" ht="14.85" customHeight="1" x14ac:dyDescent="0.2"/>
    <row r="106" ht="14.85" customHeight="1" x14ac:dyDescent="0.2"/>
    <row r="107" ht="14.85" customHeight="1" x14ac:dyDescent="0.2"/>
    <row r="108" ht="14.85" customHeight="1" x14ac:dyDescent="0.2"/>
    <row r="109" ht="14.85" customHeight="1" x14ac:dyDescent="0.2"/>
    <row r="110" ht="14.85" customHeight="1" x14ac:dyDescent="0.2"/>
    <row r="111" ht="14.85" customHeight="1" x14ac:dyDescent="0.2"/>
    <row r="112" ht="14.85" customHeight="1" x14ac:dyDescent="0.2"/>
    <row r="113" ht="14.85" customHeight="1" x14ac:dyDescent="0.2"/>
    <row r="114" ht="14.85" customHeight="1" x14ac:dyDescent="0.2"/>
    <row r="115" ht="14.85" customHeight="1" x14ac:dyDescent="0.2"/>
    <row r="116" ht="14.85" customHeight="1" x14ac:dyDescent="0.2"/>
    <row r="117" ht="14.85" customHeight="1" x14ac:dyDescent="0.2"/>
    <row r="118" ht="14.85" customHeight="1" x14ac:dyDescent="0.2"/>
    <row r="119" ht="14.85" customHeight="1" x14ac:dyDescent="0.2"/>
    <row r="120" ht="14.85" customHeight="1" x14ac:dyDescent="0.2"/>
    <row r="121" ht="14.85" customHeight="1" x14ac:dyDescent="0.2"/>
    <row r="122" ht="14.85" customHeight="1" x14ac:dyDescent="0.2"/>
    <row r="123" ht="14.85" customHeight="1" x14ac:dyDescent="0.2"/>
    <row r="124" ht="14.85" customHeight="1" x14ac:dyDescent="0.2"/>
    <row r="125" ht="14.85" customHeight="1" x14ac:dyDescent="0.2"/>
    <row r="126" ht="14.85" customHeight="1" x14ac:dyDescent="0.2"/>
    <row r="127" ht="14.85" customHeight="1" x14ac:dyDescent="0.2"/>
    <row r="128" ht="14.85" customHeight="1" x14ac:dyDescent="0.2"/>
    <row r="129" ht="14.85" customHeight="1" x14ac:dyDescent="0.2"/>
    <row r="130" ht="14.85" customHeight="1" x14ac:dyDescent="0.2"/>
    <row r="131" ht="14.85" customHeight="1" x14ac:dyDescent="0.2"/>
    <row r="132" ht="14.85" customHeight="1" x14ac:dyDescent="0.2"/>
    <row r="133" ht="14.85" customHeight="1" x14ac:dyDescent="0.2"/>
    <row r="134" ht="14.85" customHeight="1" x14ac:dyDescent="0.2"/>
    <row r="135" ht="14.85" customHeight="1" x14ac:dyDescent="0.2"/>
    <row r="136" ht="14.85" customHeight="1" x14ac:dyDescent="0.2"/>
    <row r="137" ht="14.85" customHeight="1" x14ac:dyDescent="0.2"/>
    <row r="138" ht="14.85" customHeight="1" x14ac:dyDescent="0.2"/>
    <row r="139" ht="14.85" customHeight="1" x14ac:dyDescent="0.2"/>
    <row r="140" ht="14.85" customHeight="1" x14ac:dyDescent="0.2"/>
    <row r="141" ht="14.85" customHeight="1" x14ac:dyDescent="0.2"/>
    <row r="142" ht="14.85" customHeight="1" x14ac:dyDescent="0.2"/>
    <row r="143" ht="14.85" customHeight="1" x14ac:dyDescent="0.2"/>
    <row r="144" ht="14.85" customHeight="1" x14ac:dyDescent="0.2"/>
    <row r="145" ht="14.85" customHeight="1" x14ac:dyDescent="0.2"/>
    <row r="146" ht="14.85" customHeight="1" x14ac:dyDescent="0.2"/>
    <row r="147" ht="14.85" customHeight="1" x14ac:dyDescent="0.2"/>
    <row r="148" ht="14.85" customHeight="1" x14ac:dyDescent="0.2"/>
    <row r="149" ht="14.85" customHeight="1" x14ac:dyDescent="0.2"/>
    <row r="150" ht="14.85" customHeight="1" x14ac:dyDescent="0.2"/>
    <row r="151" ht="14.85" customHeight="1" x14ac:dyDescent="0.2"/>
    <row r="152" ht="14.85" customHeight="1" x14ac:dyDescent="0.2"/>
    <row r="153" ht="14.85" customHeight="1" x14ac:dyDescent="0.2"/>
    <row r="154" ht="14.85" customHeight="1" x14ac:dyDescent="0.2"/>
    <row r="155" ht="14.85" customHeight="1" x14ac:dyDescent="0.2"/>
    <row r="156" ht="14.85" customHeight="1" x14ac:dyDescent="0.2"/>
    <row r="157" ht="14.85" customHeight="1" x14ac:dyDescent="0.2"/>
    <row r="158" ht="14.85" customHeight="1" x14ac:dyDescent="0.2"/>
    <row r="159" ht="14.85" customHeight="1" x14ac:dyDescent="0.2"/>
    <row r="160" ht="14.85" customHeight="1" x14ac:dyDescent="0.2"/>
    <row r="161" ht="14.85" customHeight="1" x14ac:dyDescent="0.2"/>
    <row r="162" ht="14.85" customHeight="1" x14ac:dyDescent="0.2"/>
    <row r="163" ht="14.85" customHeight="1" x14ac:dyDescent="0.2"/>
    <row r="164" ht="14.85" customHeight="1" x14ac:dyDescent="0.2"/>
    <row r="165" ht="14.85" customHeight="1" x14ac:dyDescent="0.2"/>
    <row r="166" ht="14.85" customHeight="1" x14ac:dyDescent="0.2"/>
    <row r="167" ht="14.85" customHeight="1" x14ac:dyDescent="0.2"/>
    <row r="168" ht="14.85" customHeight="1" x14ac:dyDescent="0.2"/>
    <row r="169" ht="14.85" customHeight="1" x14ac:dyDescent="0.2"/>
    <row r="170" ht="14.85" customHeight="1" x14ac:dyDescent="0.2"/>
    <row r="171" ht="14.85" customHeight="1" x14ac:dyDescent="0.2"/>
    <row r="172" ht="14.85" customHeight="1" x14ac:dyDescent="0.2"/>
    <row r="173" ht="14.85" customHeight="1" x14ac:dyDescent="0.2"/>
    <row r="174" ht="14.85" customHeight="1" x14ac:dyDescent="0.2"/>
    <row r="175" ht="14.85" customHeight="1" x14ac:dyDescent="0.2"/>
    <row r="176" ht="14.85" customHeight="1" x14ac:dyDescent="0.2"/>
    <row r="177" ht="14.85" customHeight="1" x14ac:dyDescent="0.2"/>
    <row r="178" ht="14.85" customHeight="1" x14ac:dyDescent="0.2"/>
    <row r="179" ht="14.85" customHeight="1" x14ac:dyDescent="0.2"/>
    <row r="180" ht="14.85" customHeight="1" x14ac:dyDescent="0.2"/>
    <row r="181" ht="14.85" customHeight="1" x14ac:dyDescent="0.2"/>
    <row r="182" ht="14.85" customHeight="1" x14ac:dyDescent="0.2"/>
    <row r="183" ht="14.85" customHeight="1" x14ac:dyDescent="0.2"/>
    <row r="184" ht="14.85" customHeight="1" x14ac:dyDescent="0.2"/>
    <row r="185" ht="14.85" customHeight="1" x14ac:dyDescent="0.2"/>
    <row r="186" ht="14.85" customHeight="1" x14ac:dyDescent="0.2"/>
    <row r="187" ht="14.85" customHeight="1" x14ac:dyDescent="0.2"/>
    <row r="188" ht="14.85" customHeight="1" x14ac:dyDescent="0.2"/>
    <row r="189" ht="14.85" customHeight="1" x14ac:dyDescent="0.2"/>
    <row r="190" ht="14.85" customHeight="1" x14ac:dyDescent="0.2"/>
    <row r="191" ht="14.85" customHeight="1" x14ac:dyDescent="0.2"/>
    <row r="192" ht="14.85" customHeight="1" x14ac:dyDescent="0.2"/>
    <row r="193" ht="14.85" customHeight="1" x14ac:dyDescent="0.2"/>
    <row r="194" ht="14.85" customHeight="1" x14ac:dyDescent="0.2"/>
    <row r="195" ht="14.85" customHeight="1" x14ac:dyDescent="0.2"/>
    <row r="196" ht="14.85" customHeight="1" x14ac:dyDescent="0.2"/>
    <row r="197" ht="14.85" customHeight="1" x14ac:dyDescent="0.2"/>
    <row r="198" ht="14.85" customHeight="1" x14ac:dyDescent="0.2"/>
    <row r="199" ht="14.85" customHeight="1" x14ac:dyDescent="0.2"/>
    <row r="200" ht="14.85" customHeight="1" x14ac:dyDescent="0.2"/>
    <row r="201" ht="14.85" customHeight="1" x14ac:dyDescent="0.2"/>
    <row r="202" ht="14.85" customHeight="1" x14ac:dyDescent="0.2"/>
    <row r="203" ht="14.85" customHeight="1" x14ac:dyDescent="0.2"/>
    <row r="204" ht="14.85" customHeight="1" x14ac:dyDescent="0.2"/>
    <row r="205" ht="14.85" customHeight="1" x14ac:dyDescent="0.2"/>
    <row r="206" ht="14.85" customHeight="1" x14ac:dyDescent="0.2"/>
    <row r="207" ht="14.85" customHeight="1" x14ac:dyDescent="0.2"/>
    <row r="208" ht="14.85" customHeight="1" x14ac:dyDescent="0.2"/>
    <row r="209" ht="14.85" customHeight="1" x14ac:dyDescent="0.2"/>
    <row r="210" ht="14.85" customHeight="1" x14ac:dyDescent="0.2"/>
    <row r="211" ht="14.85" customHeight="1" x14ac:dyDescent="0.2"/>
    <row r="212" ht="14.85" customHeight="1" x14ac:dyDescent="0.2"/>
    <row r="213" ht="14.85" customHeight="1" x14ac:dyDescent="0.2"/>
    <row r="214" ht="14.85" customHeight="1" x14ac:dyDescent="0.2"/>
    <row r="215" ht="14.85" customHeight="1" x14ac:dyDescent="0.2"/>
    <row r="216" ht="14.85" customHeight="1" x14ac:dyDescent="0.2"/>
    <row r="217" ht="14.85" customHeight="1" x14ac:dyDescent="0.2"/>
    <row r="218" ht="14.85" customHeight="1" x14ac:dyDescent="0.2"/>
    <row r="219" ht="14.85" customHeight="1" x14ac:dyDescent="0.2"/>
    <row r="220" ht="14.85" customHeight="1" x14ac:dyDescent="0.2"/>
    <row r="221" ht="14.85" customHeight="1" x14ac:dyDescent="0.2"/>
    <row r="222" ht="14.85" customHeight="1" x14ac:dyDescent="0.2"/>
    <row r="223" ht="14.85" customHeight="1" x14ac:dyDescent="0.2"/>
    <row r="224" ht="14.85" customHeight="1" x14ac:dyDescent="0.2"/>
    <row r="225" ht="14.85" customHeight="1" x14ac:dyDescent="0.2"/>
    <row r="226" ht="14.85" customHeight="1" x14ac:dyDescent="0.2"/>
    <row r="227" ht="14.85" customHeight="1" x14ac:dyDescent="0.2"/>
    <row r="228" ht="14.85" customHeight="1" x14ac:dyDescent="0.2"/>
    <row r="229" ht="14.85" customHeight="1" x14ac:dyDescent="0.2"/>
    <row r="230" ht="14.85" customHeight="1" x14ac:dyDescent="0.2"/>
    <row r="231" ht="14.85" customHeight="1" x14ac:dyDescent="0.2"/>
    <row r="232" ht="14.85" customHeight="1" x14ac:dyDescent="0.2"/>
    <row r="233" ht="14.85" customHeight="1" x14ac:dyDescent="0.2"/>
    <row r="234" ht="14.85" customHeight="1" x14ac:dyDescent="0.2"/>
    <row r="235" ht="14.85" customHeight="1" x14ac:dyDescent="0.2"/>
    <row r="236" ht="14.85" customHeight="1" x14ac:dyDescent="0.2"/>
    <row r="237" ht="14.85" customHeight="1" x14ac:dyDescent="0.2"/>
    <row r="238" ht="14.85" customHeight="1" x14ac:dyDescent="0.2"/>
    <row r="239" ht="14.85" customHeight="1" x14ac:dyDescent="0.2"/>
    <row r="240" ht="14.85" customHeight="1" x14ac:dyDescent="0.2"/>
    <row r="241" ht="14.85" customHeight="1" x14ac:dyDescent="0.2"/>
    <row r="242" ht="14.85" customHeight="1" x14ac:dyDescent="0.2"/>
    <row r="243" ht="14.85" customHeight="1" x14ac:dyDescent="0.2"/>
    <row r="244" ht="14.85" customHeight="1" x14ac:dyDescent="0.2"/>
    <row r="245" ht="14.85" customHeight="1" x14ac:dyDescent="0.2"/>
    <row r="246" ht="14.85" customHeight="1" x14ac:dyDescent="0.2"/>
    <row r="247" ht="14.85" customHeight="1" x14ac:dyDescent="0.2"/>
    <row r="248" ht="14.85" customHeight="1" x14ac:dyDescent="0.2"/>
    <row r="249" ht="14.85" customHeight="1" x14ac:dyDescent="0.2"/>
    <row r="250" ht="14.85" customHeight="1" x14ac:dyDescent="0.2"/>
    <row r="251" ht="14.85" customHeight="1" x14ac:dyDescent="0.2"/>
    <row r="252" ht="14.85" customHeight="1" x14ac:dyDescent="0.2"/>
    <row r="253" ht="14.85" customHeight="1" x14ac:dyDescent="0.2"/>
    <row r="254" ht="14.85" customHeight="1" x14ac:dyDescent="0.2"/>
    <row r="255" ht="14.85" customHeight="1" x14ac:dyDescent="0.2"/>
    <row r="256" ht="14.85" customHeight="1" x14ac:dyDescent="0.2"/>
    <row r="257" ht="14.85" customHeight="1" x14ac:dyDescent="0.2"/>
    <row r="258" ht="14.85" customHeight="1" x14ac:dyDescent="0.2"/>
    <row r="259" ht="14.85" customHeight="1" x14ac:dyDescent="0.2"/>
    <row r="260" ht="14.85" customHeight="1" x14ac:dyDescent="0.2"/>
    <row r="261" ht="14.85" customHeight="1" x14ac:dyDescent="0.2"/>
    <row r="262" ht="14.85" customHeight="1" x14ac:dyDescent="0.2"/>
    <row r="263" ht="14.85" customHeight="1" x14ac:dyDescent="0.2"/>
    <row r="264" ht="14.85" customHeight="1" x14ac:dyDescent="0.2"/>
    <row r="265" ht="14.85" customHeight="1" x14ac:dyDescent="0.2"/>
    <row r="266" ht="14.85" customHeight="1" x14ac:dyDescent="0.2"/>
    <row r="267" ht="14.85" customHeight="1" x14ac:dyDescent="0.2"/>
    <row r="268" ht="14.85" customHeight="1" x14ac:dyDescent="0.2"/>
    <row r="269" ht="14.85" customHeight="1" x14ac:dyDescent="0.2"/>
    <row r="270" ht="14.85" customHeight="1" x14ac:dyDescent="0.2"/>
    <row r="271" ht="14.85" customHeight="1" x14ac:dyDescent="0.2"/>
    <row r="272" ht="14.85" customHeight="1" x14ac:dyDescent="0.2"/>
    <row r="273" ht="14.85" customHeight="1" x14ac:dyDescent="0.2"/>
    <row r="274" ht="14.85" customHeight="1" x14ac:dyDescent="0.2"/>
    <row r="275" ht="14.85" customHeight="1" x14ac:dyDescent="0.2"/>
    <row r="276" ht="14.85" customHeight="1" x14ac:dyDescent="0.2"/>
    <row r="277" ht="14.85" customHeight="1" x14ac:dyDescent="0.2"/>
    <row r="278" ht="14.85" customHeight="1" x14ac:dyDescent="0.2"/>
    <row r="279" ht="14.85" customHeight="1" x14ac:dyDescent="0.2"/>
    <row r="280" ht="14.85" customHeight="1" x14ac:dyDescent="0.2"/>
    <row r="281" ht="14.85" customHeight="1" x14ac:dyDescent="0.2"/>
    <row r="282" ht="14.85" customHeight="1" x14ac:dyDescent="0.2"/>
    <row r="283" ht="14.85" customHeight="1" x14ac:dyDescent="0.2"/>
    <row r="284" ht="14.85" customHeight="1" x14ac:dyDescent="0.2"/>
    <row r="285" ht="14.85" customHeight="1" x14ac:dyDescent="0.2"/>
    <row r="286" ht="14.85" customHeight="1" x14ac:dyDescent="0.2"/>
    <row r="287" ht="14.85" customHeight="1" x14ac:dyDescent="0.2"/>
    <row r="288" ht="14.85" customHeight="1" x14ac:dyDescent="0.2"/>
    <row r="289" ht="14.85" customHeight="1" x14ac:dyDescent="0.2"/>
    <row r="290" ht="14.85" customHeight="1" x14ac:dyDescent="0.2"/>
    <row r="291" ht="14.85" customHeight="1" x14ac:dyDescent="0.2"/>
    <row r="292" ht="14.85" customHeight="1" x14ac:dyDescent="0.2"/>
    <row r="293" ht="14.85" customHeight="1" x14ac:dyDescent="0.2"/>
    <row r="294" ht="14.85" customHeight="1" x14ac:dyDescent="0.2"/>
    <row r="295" ht="14.85" customHeight="1" x14ac:dyDescent="0.2"/>
    <row r="296" ht="14.85" customHeight="1" x14ac:dyDescent="0.2"/>
    <row r="297" ht="14.85" customHeight="1" x14ac:dyDescent="0.2"/>
    <row r="298" ht="14.85" customHeight="1" x14ac:dyDescent="0.2"/>
    <row r="299" ht="14.85" customHeight="1" x14ac:dyDescent="0.2"/>
    <row r="300" ht="14.85" customHeight="1" x14ac:dyDescent="0.2"/>
    <row r="301" ht="14.85" customHeight="1" x14ac:dyDescent="0.2"/>
    <row r="302" ht="14.85" customHeight="1" x14ac:dyDescent="0.2"/>
    <row r="303" ht="14.85" customHeight="1" x14ac:dyDescent="0.2"/>
    <row r="304" ht="14.85" customHeight="1" x14ac:dyDescent="0.2"/>
    <row r="305" ht="14.85" customHeight="1" x14ac:dyDescent="0.2"/>
    <row r="306" ht="14.85" customHeight="1" x14ac:dyDescent="0.2"/>
    <row r="307" ht="14.85" customHeight="1" x14ac:dyDescent="0.2"/>
    <row r="308" ht="14.85" customHeight="1" x14ac:dyDescent="0.2"/>
    <row r="309" ht="14.85" customHeight="1" x14ac:dyDescent="0.2"/>
    <row r="310" ht="14.85" customHeight="1" x14ac:dyDescent="0.2"/>
    <row r="311" ht="14.85" customHeight="1" x14ac:dyDescent="0.2"/>
    <row r="312" ht="14.85" customHeight="1" x14ac:dyDescent="0.2"/>
    <row r="313" ht="14.85" customHeight="1" x14ac:dyDescent="0.2"/>
    <row r="314" ht="14.85" customHeight="1" x14ac:dyDescent="0.2"/>
    <row r="315" ht="14.85" customHeight="1" x14ac:dyDescent="0.2"/>
    <row r="316" ht="14.85" customHeight="1" x14ac:dyDescent="0.2"/>
    <row r="317" ht="14.85" customHeight="1" x14ac:dyDescent="0.2"/>
    <row r="318" ht="14.85" customHeight="1" x14ac:dyDescent="0.2"/>
    <row r="319" ht="14.85" customHeight="1" x14ac:dyDescent="0.2"/>
    <row r="320" ht="14.85" customHeight="1" x14ac:dyDescent="0.2"/>
    <row r="321" ht="14.85" customHeight="1" x14ac:dyDescent="0.2"/>
    <row r="322" ht="14.85" customHeight="1" x14ac:dyDescent="0.2"/>
    <row r="323" ht="14.85" customHeight="1" x14ac:dyDescent="0.2"/>
    <row r="324" ht="14.85" customHeight="1" x14ac:dyDescent="0.2"/>
    <row r="325" ht="14.85" customHeight="1" x14ac:dyDescent="0.2"/>
    <row r="326" ht="14.85" customHeight="1" x14ac:dyDescent="0.2"/>
    <row r="327" ht="14.85" customHeight="1" x14ac:dyDescent="0.2"/>
    <row r="328" ht="14.85" customHeight="1" x14ac:dyDescent="0.2"/>
    <row r="329" ht="14.85" customHeight="1" x14ac:dyDescent="0.2"/>
    <row r="330" ht="14.85" customHeight="1" x14ac:dyDescent="0.2"/>
    <row r="331" ht="14.85" customHeight="1" x14ac:dyDescent="0.2"/>
    <row r="332" ht="14.85" customHeight="1" x14ac:dyDescent="0.2"/>
    <row r="333" ht="14.85" customHeight="1" x14ac:dyDescent="0.2"/>
    <row r="334" ht="14.85" customHeight="1" x14ac:dyDescent="0.2"/>
    <row r="335" ht="14.85" customHeight="1" x14ac:dyDescent="0.2"/>
    <row r="336" ht="14.85" customHeight="1" x14ac:dyDescent="0.2"/>
    <row r="337" ht="14.85" customHeight="1" x14ac:dyDescent="0.2"/>
    <row r="338" ht="14.85" customHeight="1" x14ac:dyDescent="0.2"/>
    <row r="339" ht="14.85" customHeight="1" x14ac:dyDescent="0.2"/>
    <row r="340" ht="14.85" customHeight="1" x14ac:dyDescent="0.2"/>
    <row r="341" ht="14.85" customHeight="1" x14ac:dyDescent="0.2"/>
    <row r="342" ht="14.85" customHeight="1" x14ac:dyDescent="0.2"/>
    <row r="343" ht="14.85" customHeight="1" x14ac:dyDescent="0.2"/>
    <row r="344" ht="14.85" customHeight="1" x14ac:dyDescent="0.2"/>
    <row r="345" ht="14.85" customHeight="1" x14ac:dyDescent="0.2"/>
    <row r="346" ht="14.85" customHeight="1" x14ac:dyDescent="0.2"/>
    <row r="347" ht="14.85" customHeight="1" x14ac:dyDescent="0.2"/>
    <row r="348" ht="14.85" customHeight="1" x14ac:dyDescent="0.2"/>
    <row r="349" ht="14.85" customHeight="1" x14ac:dyDescent="0.2"/>
    <row r="350" ht="14.85" customHeight="1" x14ac:dyDescent="0.2"/>
    <row r="351" ht="14.85" customHeight="1" x14ac:dyDescent="0.2"/>
    <row r="352" ht="14.85" customHeight="1" x14ac:dyDescent="0.2"/>
    <row r="353" ht="14.85" customHeight="1" x14ac:dyDescent="0.2"/>
    <row r="354" ht="14.85" customHeight="1" x14ac:dyDescent="0.2"/>
    <row r="355" ht="14.85" customHeight="1" x14ac:dyDescent="0.2"/>
    <row r="356" ht="14.85" customHeight="1" x14ac:dyDescent="0.2"/>
    <row r="357" ht="14.85" customHeight="1" x14ac:dyDescent="0.2"/>
    <row r="358" ht="14.85" customHeight="1" x14ac:dyDescent="0.2"/>
    <row r="359" ht="14.85" customHeight="1" x14ac:dyDescent="0.2"/>
    <row r="360" ht="14.85" customHeight="1" x14ac:dyDescent="0.2"/>
    <row r="361" ht="14.85" customHeight="1" x14ac:dyDescent="0.2"/>
    <row r="362" ht="14.85" customHeight="1" x14ac:dyDescent="0.2"/>
    <row r="363" ht="14.85" customHeight="1" x14ac:dyDescent="0.2"/>
    <row r="364" ht="14.85" customHeight="1" x14ac:dyDescent="0.2"/>
    <row r="365" ht="14.85" customHeight="1" x14ac:dyDescent="0.2"/>
    <row r="366" ht="14.85" customHeight="1" x14ac:dyDescent="0.2"/>
    <row r="367" ht="14.85" customHeight="1" x14ac:dyDescent="0.2"/>
    <row r="368" ht="14.85" customHeight="1" x14ac:dyDescent="0.2"/>
    <row r="369" ht="14.85" customHeight="1" x14ac:dyDescent="0.2"/>
    <row r="370" ht="14.85" customHeight="1" x14ac:dyDescent="0.2"/>
    <row r="371" ht="14.85" customHeight="1" x14ac:dyDescent="0.2"/>
    <row r="372" ht="14.85" customHeight="1" x14ac:dyDescent="0.2"/>
    <row r="373" ht="14.85" customHeight="1" x14ac:dyDescent="0.2"/>
    <row r="374" ht="14.85" customHeight="1" x14ac:dyDescent="0.2"/>
    <row r="375" ht="14.85" customHeight="1" x14ac:dyDescent="0.2"/>
    <row r="376" ht="14.85" customHeight="1" x14ac:dyDescent="0.2"/>
    <row r="377" ht="14.85" customHeight="1" x14ac:dyDescent="0.2"/>
    <row r="378" ht="14.85" customHeight="1" x14ac:dyDescent="0.2"/>
    <row r="379" ht="14.85" customHeight="1" x14ac:dyDescent="0.2"/>
    <row r="380" ht="14.85" customHeight="1" x14ac:dyDescent="0.2"/>
    <row r="381" ht="14.85" customHeight="1" x14ac:dyDescent="0.2"/>
    <row r="382" ht="14.85" customHeight="1" x14ac:dyDescent="0.2"/>
    <row r="383" ht="14.85" customHeight="1" x14ac:dyDescent="0.2"/>
    <row r="384" ht="14.85" customHeight="1" x14ac:dyDescent="0.2"/>
    <row r="385" ht="14.85" customHeight="1" x14ac:dyDescent="0.2"/>
    <row r="386" ht="14.85" customHeight="1" x14ac:dyDescent="0.2"/>
    <row r="387" ht="14.85" customHeight="1" x14ac:dyDescent="0.2"/>
    <row r="388" ht="14.85" customHeight="1" x14ac:dyDescent="0.2"/>
    <row r="389" ht="14.85" customHeight="1" x14ac:dyDescent="0.2"/>
    <row r="390" ht="14.85" customHeight="1" x14ac:dyDescent="0.2"/>
    <row r="391" ht="14.85" customHeight="1" x14ac:dyDescent="0.2"/>
    <row r="392" ht="14.85" customHeight="1" x14ac:dyDescent="0.2"/>
    <row r="393" ht="14.85" customHeight="1" x14ac:dyDescent="0.2"/>
    <row r="394" ht="14.85" customHeight="1" x14ac:dyDescent="0.2"/>
    <row r="395" ht="14.85" customHeight="1" x14ac:dyDescent="0.2"/>
    <row r="396" ht="14.85" customHeight="1" x14ac:dyDescent="0.2"/>
    <row r="397" ht="14.85" customHeight="1" x14ac:dyDescent="0.2"/>
    <row r="398" ht="14.85" customHeight="1" x14ac:dyDescent="0.2"/>
    <row r="399" ht="14.85" customHeight="1" x14ac:dyDescent="0.2"/>
    <row r="400" ht="14.85" customHeight="1" x14ac:dyDescent="0.2"/>
    <row r="401" ht="14.85" customHeight="1" x14ac:dyDescent="0.2"/>
    <row r="402" ht="14.85" customHeight="1" x14ac:dyDescent="0.2"/>
    <row r="403" ht="14.85" customHeight="1" x14ac:dyDescent="0.2"/>
    <row r="404" ht="14.85" customHeight="1" x14ac:dyDescent="0.2"/>
    <row r="405" ht="14.85" customHeight="1" x14ac:dyDescent="0.2"/>
    <row r="406" ht="14.85" customHeight="1" x14ac:dyDescent="0.2"/>
    <row r="407" ht="14.85" customHeight="1" x14ac:dyDescent="0.2"/>
    <row r="408" ht="14.85" customHeight="1" x14ac:dyDescent="0.2"/>
    <row r="409" ht="14.85" customHeight="1" x14ac:dyDescent="0.2"/>
    <row r="410" ht="14.85" customHeight="1" x14ac:dyDescent="0.2"/>
    <row r="411" ht="14.85" customHeight="1" x14ac:dyDescent="0.2"/>
    <row r="412" ht="14.85" customHeight="1" x14ac:dyDescent="0.2"/>
    <row r="413" ht="14.85" customHeight="1" x14ac:dyDescent="0.2"/>
    <row r="414" ht="14.85" customHeight="1" x14ac:dyDescent="0.2"/>
    <row r="415" ht="14.85" customHeight="1" x14ac:dyDescent="0.2"/>
    <row r="416" ht="14.85" customHeight="1" x14ac:dyDescent="0.2"/>
    <row r="417" ht="14.85" customHeight="1" x14ac:dyDescent="0.2"/>
    <row r="418" ht="14.85" customHeight="1" x14ac:dyDescent="0.2"/>
    <row r="419" ht="14.85" customHeight="1" x14ac:dyDescent="0.2"/>
    <row r="420" ht="14.85" customHeight="1" x14ac:dyDescent="0.2"/>
    <row r="421" ht="14.85" customHeight="1" x14ac:dyDescent="0.2"/>
    <row r="422" ht="14.85" customHeight="1" x14ac:dyDescent="0.2"/>
    <row r="423" ht="14.85" customHeight="1" x14ac:dyDescent="0.2"/>
    <row r="424" ht="14.85" customHeight="1" x14ac:dyDescent="0.2"/>
    <row r="425" ht="14.85" customHeight="1" x14ac:dyDescent="0.2"/>
    <row r="426" ht="14.85" customHeight="1" x14ac:dyDescent="0.2"/>
    <row r="427" ht="14.85" customHeight="1" x14ac:dyDescent="0.2"/>
    <row r="428" ht="14.85" customHeight="1" x14ac:dyDescent="0.2"/>
    <row r="429" ht="14.85" customHeight="1" x14ac:dyDescent="0.2"/>
    <row r="430" ht="14.85" customHeight="1" x14ac:dyDescent="0.2"/>
    <row r="431" ht="14.85" customHeight="1" x14ac:dyDescent="0.2"/>
    <row r="432" ht="14.85" customHeight="1" x14ac:dyDescent="0.2"/>
    <row r="433" ht="14.85" customHeight="1" x14ac:dyDescent="0.2"/>
    <row r="434" ht="14.85" customHeight="1" x14ac:dyDescent="0.2"/>
    <row r="435" ht="14.85" customHeight="1" x14ac:dyDescent="0.2"/>
    <row r="436" ht="14.85" customHeight="1" x14ac:dyDescent="0.2"/>
    <row r="437" ht="14.85" customHeight="1" x14ac:dyDescent="0.2"/>
    <row r="438" ht="14.85" customHeight="1" x14ac:dyDescent="0.2"/>
    <row r="439" ht="14.85" customHeight="1" x14ac:dyDescent="0.2"/>
    <row r="440" ht="14.85" customHeight="1" x14ac:dyDescent="0.2"/>
    <row r="441" ht="14.85" customHeight="1" x14ac:dyDescent="0.2"/>
    <row r="442" ht="14.85" customHeight="1" x14ac:dyDescent="0.2"/>
    <row r="443" ht="14.85" customHeight="1" x14ac:dyDescent="0.2"/>
    <row r="444" ht="14.85" customHeight="1" x14ac:dyDescent="0.2"/>
    <row r="445" ht="14.85" customHeight="1" x14ac:dyDescent="0.2"/>
    <row r="446" ht="14.85" customHeight="1" x14ac:dyDescent="0.2"/>
    <row r="447" ht="14.85" customHeight="1" x14ac:dyDescent="0.2"/>
    <row r="448" ht="14.85" customHeight="1" x14ac:dyDescent="0.2"/>
    <row r="449" ht="14.85" customHeight="1" x14ac:dyDescent="0.2"/>
    <row r="450" ht="14.85" customHeight="1" x14ac:dyDescent="0.2"/>
    <row r="451" ht="14.85" customHeight="1" x14ac:dyDescent="0.2"/>
    <row r="452" ht="14.85" customHeight="1" x14ac:dyDescent="0.2"/>
    <row r="453" ht="14.85" customHeight="1" x14ac:dyDescent="0.2"/>
    <row r="454" ht="14.85" customHeight="1" x14ac:dyDescent="0.2"/>
    <row r="455" ht="14.85" customHeight="1" x14ac:dyDescent="0.2"/>
    <row r="456" ht="14.85" customHeight="1" x14ac:dyDescent="0.2"/>
    <row r="457" ht="14.85" customHeight="1" x14ac:dyDescent="0.2"/>
    <row r="458" ht="14.85" customHeight="1" x14ac:dyDescent="0.2"/>
    <row r="459" ht="14.85" customHeight="1" x14ac:dyDescent="0.2"/>
    <row r="460" ht="14.85" customHeight="1" x14ac:dyDescent="0.2"/>
    <row r="461" ht="14.85" customHeight="1" x14ac:dyDescent="0.2"/>
    <row r="462" ht="14.85" customHeight="1" x14ac:dyDescent="0.2"/>
    <row r="463" ht="14.85" customHeight="1" x14ac:dyDescent="0.2"/>
    <row r="464" ht="14.85" customHeight="1" x14ac:dyDescent="0.2"/>
    <row r="465" ht="14.85" customHeight="1" x14ac:dyDescent="0.2"/>
    <row r="466" ht="14.85" customHeight="1" x14ac:dyDescent="0.2"/>
    <row r="467" ht="14.85" customHeight="1" x14ac:dyDescent="0.2"/>
    <row r="468" ht="14.85" customHeight="1" x14ac:dyDescent="0.2"/>
    <row r="469" ht="14.85" customHeight="1" x14ac:dyDescent="0.2"/>
    <row r="470" ht="14.85" customHeight="1" x14ac:dyDescent="0.2"/>
    <row r="471" ht="14.85" customHeight="1" x14ac:dyDescent="0.2"/>
    <row r="472" ht="14.85" customHeight="1" x14ac:dyDescent="0.2"/>
    <row r="473" ht="14.85" customHeight="1" x14ac:dyDescent="0.2"/>
    <row r="474" ht="14.85" customHeight="1" x14ac:dyDescent="0.2"/>
    <row r="475" ht="14.85" customHeight="1" x14ac:dyDescent="0.2"/>
    <row r="476" ht="14.85" customHeight="1" x14ac:dyDescent="0.2"/>
    <row r="477" ht="14.85" customHeight="1" x14ac:dyDescent="0.2"/>
    <row r="478" ht="14.85" customHeight="1" x14ac:dyDescent="0.2"/>
    <row r="479" ht="14.85" customHeight="1" x14ac:dyDescent="0.2"/>
    <row r="480" ht="14.85" customHeight="1" x14ac:dyDescent="0.2"/>
    <row r="481" ht="14.85" customHeight="1" x14ac:dyDescent="0.2"/>
    <row r="482" ht="14.85" customHeight="1" x14ac:dyDescent="0.2"/>
    <row r="483" ht="14.85" customHeight="1" x14ac:dyDescent="0.2"/>
    <row r="484" ht="14.85" customHeight="1" x14ac:dyDescent="0.2"/>
    <row r="485" ht="14.85" customHeight="1" x14ac:dyDescent="0.2"/>
    <row r="486" ht="14.85" customHeight="1" x14ac:dyDescent="0.2"/>
    <row r="487" ht="14.85" customHeight="1" x14ac:dyDescent="0.2"/>
    <row r="488" ht="14.85" customHeight="1" x14ac:dyDescent="0.2"/>
    <row r="489" ht="14.85" customHeight="1" x14ac:dyDescent="0.2"/>
    <row r="490" ht="14.85" customHeight="1" x14ac:dyDescent="0.2"/>
    <row r="491" ht="14.85" customHeight="1" x14ac:dyDescent="0.2"/>
    <row r="492" ht="14.85" customHeight="1" x14ac:dyDescent="0.2"/>
    <row r="493" ht="14.85" customHeight="1" x14ac:dyDescent="0.2"/>
    <row r="494" ht="14.85" customHeight="1" x14ac:dyDescent="0.2"/>
    <row r="495" ht="14.85" customHeight="1" x14ac:dyDescent="0.2"/>
    <row r="496" ht="14.85" customHeight="1" x14ac:dyDescent="0.2"/>
    <row r="497" ht="14.85" customHeight="1" x14ac:dyDescent="0.2"/>
    <row r="498" ht="14.85" customHeight="1" x14ac:dyDescent="0.2"/>
    <row r="499" ht="14.85" customHeight="1" x14ac:dyDescent="0.2"/>
    <row r="500" ht="14.85" customHeight="1" x14ac:dyDescent="0.2"/>
    <row r="501" ht="14.85" customHeight="1" x14ac:dyDescent="0.2"/>
    <row r="502" ht="14.85" customHeight="1" x14ac:dyDescent="0.2"/>
    <row r="503" ht="14.85" customHeight="1" x14ac:dyDescent="0.2"/>
    <row r="504" ht="14.85" customHeight="1" x14ac:dyDescent="0.2"/>
    <row r="505" ht="14.85" customHeight="1" x14ac:dyDescent="0.2"/>
    <row r="506" ht="14.85" customHeight="1" x14ac:dyDescent="0.2"/>
    <row r="507" ht="14.85" customHeight="1" x14ac:dyDescent="0.2"/>
    <row r="508" ht="14.85" customHeight="1" x14ac:dyDescent="0.2"/>
    <row r="509" ht="14.85" customHeight="1" x14ac:dyDescent="0.2"/>
    <row r="510" ht="14.85" customHeight="1" x14ac:dyDescent="0.2"/>
    <row r="511" ht="14.85" customHeight="1" x14ac:dyDescent="0.2"/>
    <row r="512" ht="14.85" customHeight="1" x14ac:dyDescent="0.2"/>
    <row r="513" ht="14.85" customHeight="1" x14ac:dyDescent="0.2"/>
    <row r="514" ht="14.85" customHeight="1" x14ac:dyDescent="0.2"/>
    <row r="515" ht="14.85" customHeight="1" x14ac:dyDescent="0.2"/>
    <row r="516" ht="14.85" customHeight="1" x14ac:dyDescent="0.2"/>
    <row r="517" ht="14.85" customHeight="1" x14ac:dyDescent="0.2"/>
    <row r="518" ht="14.85" customHeight="1" x14ac:dyDescent="0.2"/>
    <row r="519" ht="14.85" customHeight="1" x14ac:dyDescent="0.2"/>
    <row r="520" ht="14.85" customHeight="1" x14ac:dyDescent="0.2"/>
    <row r="521" ht="14.85" customHeight="1" x14ac:dyDescent="0.2"/>
    <row r="522" ht="14.85" customHeight="1" x14ac:dyDescent="0.2"/>
    <row r="523" ht="14.85" customHeight="1" x14ac:dyDescent="0.2"/>
    <row r="524" ht="14.85" customHeight="1" x14ac:dyDescent="0.2"/>
    <row r="525" ht="14.85" customHeight="1" x14ac:dyDescent="0.2"/>
    <row r="526" ht="14.85" customHeight="1" x14ac:dyDescent="0.2"/>
    <row r="527" ht="14.85" customHeight="1" x14ac:dyDescent="0.2"/>
    <row r="528" ht="14.85" customHeight="1" x14ac:dyDescent="0.2"/>
    <row r="529" ht="14.85" customHeight="1" x14ac:dyDescent="0.2"/>
    <row r="530" ht="14.85" customHeight="1" x14ac:dyDescent="0.2"/>
    <row r="531" ht="14.85" customHeight="1" x14ac:dyDescent="0.2"/>
    <row r="532" ht="14.85" customHeight="1" x14ac:dyDescent="0.2"/>
    <row r="533" ht="14.85" customHeight="1" x14ac:dyDescent="0.2"/>
    <row r="534" ht="14.85" customHeight="1" x14ac:dyDescent="0.2"/>
    <row r="535" ht="14.85" customHeight="1" x14ac:dyDescent="0.2"/>
    <row r="536" ht="14.85" customHeight="1" x14ac:dyDescent="0.2"/>
    <row r="537" ht="14.85" customHeight="1" x14ac:dyDescent="0.2"/>
    <row r="538" ht="14.85" customHeight="1" x14ac:dyDescent="0.2"/>
    <row r="539" ht="14.85" customHeight="1" x14ac:dyDescent="0.2"/>
    <row r="540" ht="14.85" customHeight="1" x14ac:dyDescent="0.2"/>
    <row r="541" ht="14.85" customHeight="1" x14ac:dyDescent="0.2"/>
    <row r="542" ht="14.85" customHeight="1" x14ac:dyDescent="0.2"/>
    <row r="543" ht="14.85" customHeight="1" x14ac:dyDescent="0.2"/>
    <row r="544" ht="14.85" customHeight="1" x14ac:dyDescent="0.2"/>
    <row r="545" ht="14.85" customHeight="1" x14ac:dyDescent="0.2"/>
    <row r="546" ht="14.85" customHeight="1" x14ac:dyDescent="0.2"/>
    <row r="547" ht="14.85" customHeight="1" x14ac:dyDescent="0.2"/>
    <row r="548" ht="14.85" customHeight="1" x14ac:dyDescent="0.2"/>
    <row r="549" ht="14.85" customHeight="1" x14ac:dyDescent="0.2"/>
    <row r="550" ht="14.85" customHeight="1" x14ac:dyDescent="0.2"/>
    <row r="551" ht="14.85" customHeight="1" x14ac:dyDescent="0.2"/>
    <row r="552" ht="14.85" customHeight="1" x14ac:dyDescent="0.2"/>
    <row r="553" ht="14.85" customHeight="1" x14ac:dyDescent="0.2"/>
    <row r="554" ht="14.85" customHeight="1" x14ac:dyDescent="0.2"/>
    <row r="555" ht="14.85" customHeight="1" x14ac:dyDescent="0.2"/>
    <row r="556" ht="14.85" customHeight="1" x14ac:dyDescent="0.2"/>
    <row r="557" ht="14.85" customHeight="1" x14ac:dyDescent="0.2"/>
    <row r="558" ht="14.85" customHeight="1" x14ac:dyDescent="0.2"/>
    <row r="559" ht="14.85" customHeight="1" x14ac:dyDescent="0.2"/>
    <row r="560" ht="14.85" customHeight="1" x14ac:dyDescent="0.2"/>
    <row r="561" ht="14.85" customHeight="1" x14ac:dyDescent="0.2"/>
    <row r="562" ht="14.85" customHeight="1" x14ac:dyDescent="0.2"/>
    <row r="563" ht="14.85" customHeight="1" x14ac:dyDescent="0.2"/>
    <row r="564" ht="14.85" customHeight="1" x14ac:dyDescent="0.2"/>
    <row r="565" ht="14.85" customHeight="1" x14ac:dyDescent="0.2"/>
    <row r="566" ht="14.85" customHeight="1" x14ac:dyDescent="0.2"/>
    <row r="567" ht="14.85" customHeight="1" x14ac:dyDescent="0.2"/>
    <row r="568" ht="14.85" customHeight="1" x14ac:dyDescent="0.2"/>
    <row r="569" ht="14.85" customHeight="1" x14ac:dyDescent="0.2"/>
    <row r="570" ht="14.85" customHeight="1" x14ac:dyDescent="0.2"/>
    <row r="571" ht="14.85" customHeight="1" x14ac:dyDescent="0.2"/>
    <row r="572" ht="14.85" customHeight="1" x14ac:dyDescent="0.2"/>
    <row r="573" ht="14.85" customHeight="1" x14ac:dyDescent="0.2"/>
    <row r="574" ht="14.85" customHeight="1" x14ac:dyDescent="0.2"/>
    <row r="575" ht="14.85" customHeight="1" x14ac:dyDescent="0.2"/>
    <row r="576" ht="14.85" customHeight="1" x14ac:dyDescent="0.2"/>
    <row r="577" ht="14.85" customHeight="1" x14ac:dyDescent="0.2"/>
    <row r="578" ht="14.85" customHeight="1" x14ac:dyDescent="0.2"/>
    <row r="579" ht="14.85" customHeight="1" x14ac:dyDescent="0.2"/>
    <row r="580" ht="14.85" customHeight="1" x14ac:dyDescent="0.2"/>
    <row r="581" ht="14.85" customHeight="1" x14ac:dyDescent="0.2"/>
    <row r="582" ht="14.85" customHeight="1" x14ac:dyDescent="0.2"/>
    <row r="583" ht="14.85" customHeight="1" x14ac:dyDescent="0.2"/>
    <row r="584" ht="14.85" customHeight="1" x14ac:dyDescent="0.2"/>
  </sheetData>
  <sheetProtection algorithmName="SHA-512" hashValue="l0P2wsek9vhk8CCHvO5Yp9icKE51yjA0R3rm2UtiKdC1vdh41zU8xN9kBwjiqVf5SN0YwGoGOKvVnoH4HapAzw==" saltValue="i9t7GrILygOrMQtDpGlFcg==" spinCount="100000" sheet="1" objects="1" scenarios="1" selectLockedCells="1" selectUnlockedCells="1"/>
  <mergeCells count="18">
    <mergeCell ref="AE1:AG1"/>
    <mergeCell ref="A3:AH3"/>
    <mergeCell ref="B5:AE5"/>
    <mergeCell ref="A9:AH9"/>
    <mergeCell ref="B11:AG11"/>
    <mergeCell ref="F30:K30"/>
    <mergeCell ref="M30:AD30"/>
    <mergeCell ref="F32:K32"/>
    <mergeCell ref="B13:AG13"/>
    <mergeCell ref="B15:AG15"/>
    <mergeCell ref="B17:AG17"/>
    <mergeCell ref="B19:AG19"/>
    <mergeCell ref="B21:AG21"/>
    <mergeCell ref="G24:H24"/>
    <mergeCell ref="J24:K24"/>
    <mergeCell ref="B24:E24"/>
    <mergeCell ref="M32:S32"/>
    <mergeCell ref="U32:AD32"/>
  </mergeCells>
  <phoneticPr fontId="3"/>
  <pageMargins left="1.299212598425197" right="0.31496062992125984" top="0.74803149606299213"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E7EBA-4B43-4404-A34D-08B4BD8FCE88}">
  <sheetPr>
    <tabColor theme="8" tint="0.79998168889431442"/>
  </sheetPr>
  <dimension ref="A1:R150"/>
  <sheetViews>
    <sheetView view="pageBreakPreview" zoomScale="85" zoomScaleNormal="100" zoomScaleSheetLayoutView="85" workbookViewId="0">
      <selection activeCell="F7" sqref="F7:J7"/>
    </sheetView>
  </sheetViews>
  <sheetFormatPr defaultRowHeight="13.2" x14ac:dyDescent="0.2"/>
  <cols>
    <col min="1" max="1" width="4.77734375" style="146" customWidth="1"/>
    <col min="2" max="2" width="42.109375" style="146" customWidth="1"/>
    <col min="3" max="3" width="10.77734375" style="146" customWidth="1"/>
    <col min="4" max="4" width="10.109375" style="146" customWidth="1"/>
    <col min="5" max="7" width="7.88671875" style="146" customWidth="1"/>
    <col min="8" max="8" width="8.5546875" style="146" customWidth="1"/>
    <col min="9" max="9" width="7.88671875" style="146" customWidth="1"/>
    <col min="10" max="10" width="13.88671875" style="146" customWidth="1"/>
    <col min="11" max="11" width="10.21875" style="146" hidden="1" customWidth="1"/>
    <col min="12" max="13" width="0" style="146" hidden="1" customWidth="1"/>
    <col min="14" max="14" width="9.88671875" style="146" hidden="1" customWidth="1"/>
    <col min="15" max="15" width="0" style="146" hidden="1" customWidth="1"/>
    <col min="16" max="16384" width="8.88671875" style="146"/>
  </cols>
  <sheetData>
    <row r="1" spans="1:18" x14ac:dyDescent="0.2">
      <c r="A1" s="145" t="s">
        <v>85</v>
      </c>
    </row>
    <row r="2" spans="1:18" ht="22.95" customHeight="1" x14ac:dyDescent="0.2"/>
    <row r="3" spans="1:18" ht="30" customHeight="1" x14ac:dyDescent="0.2">
      <c r="A3" s="147" t="s">
        <v>102</v>
      </c>
      <c r="B3" s="147"/>
      <c r="C3" s="147"/>
      <c r="D3" s="147"/>
      <c r="E3" s="147"/>
      <c r="F3" s="147"/>
      <c r="G3" s="147"/>
      <c r="H3" s="147"/>
      <c r="I3" s="147"/>
      <c r="J3" s="147"/>
    </row>
    <row r="4" spans="1:18" ht="30" customHeight="1" x14ac:dyDescent="0.2">
      <c r="A4" s="148" t="s">
        <v>103</v>
      </c>
      <c r="B4" s="148"/>
      <c r="C4" s="148"/>
      <c r="D4" s="148"/>
      <c r="E4" s="148"/>
      <c r="F4" s="148"/>
      <c r="G4" s="148"/>
      <c r="H4" s="148"/>
      <c r="I4" s="148"/>
      <c r="J4" s="148"/>
      <c r="K4" s="149"/>
      <c r="L4" s="149"/>
      <c r="M4" s="149"/>
      <c r="N4" s="149"/>
      <c r="O4" s="149"/>
      <c r="P4" s="149"/>
      <c r="Q4" s="149"/>
      <c r="R4" s="149"/>
    </row>
    <row r="5" spans="1:18" ht="30" customHeight="1" x14ac:dyDescent="0.2">
      <c r="A5" s="150"/>
      <c r="B5" s="150"/>
      <c r="C5" s="150"/>
      <c r="D5" s="150"/>
      <c r="E5" s="150"/>
      <c r="F5" s="150"/>
      <c r="G5" s="150"/>
      <c r="H5" s="150"/>
      <c r="I5" s="150"/>
      <c r="J5" s="150"/>
      <c r="K5" s="149"/>
      <c r="L5" s="149"/>
      <c r="M5" s="149"/>
      <c r="N5" s="149"/>
      <c r="O5" s="149"/>
      <c r="P5" s="149"/>
      <c r="Q5" s="149"/>
      <c r="R5" s="149"/>
    </row>
    <row r="6" spans="1:18" ht="19.95" customHeight="1" x14ac:dyDescent="0.2">
      <c r="A6" s="151" t="s">
        <v>104</v>
      </c>
      <c r="B6" s="151"/>
      <c r="C6" s="151" t="s">
        <v>90</v>
      </c>
      <c r="D6" s="151"/>
      <c r="E6" s="151"/>
      <c r="F6" s="152"/>
      <c r="G6" s="152"/>
      <c r="H6" s="152"/>
      <c r="I6" s="152"/>
      <c r="J6" s="152"/>
      <c r="K6" s="149"/>
      <c r="L6" s="149"/>
      <c r="M6" s="149"/>
      <c r="N6" s="149"/>
      <c r="O6" s="149"/>
      <c r="P6" s="149"/>
      <c r="Q6" s="149"/>
      <c r="R6" s="149"/>
    </row>
    <row r="7" spans="1:18" ht="19.95" customHeight="1" x14ac:dyDescent="0.2">
      <c r="A7" s="153"/>
      <c r="B7" s="153"/>
      <c r="C7" s="153"/>
      <c r="D7" s="154"/>
      <c r="E7" s="155"/>
      <c r="F7" s="131" t="s">
        <v>231</v>
      </c>
      <c r="G7" s="144"/>
      <c r="H7" s="144"/>
      <c r="I7" s="144"/>
      <c r="J7" s="132"/>
      <c r="K7" s="149"/>
      <c r="L7" s="149"/>
      <c r="M7" s="149"/>
      <c r="N7" s="149"/>
      <c r="O7" s="149"/>
      <c r="P7" s="149"/>
      <c r="Q7" s="149"/>
      <c r="R7" s="149"/>
    </row>
    <row r="8" spans="1:18" ht="45" customHeight="1" x14ac:dyDescent="0.2">
      <c r="A8" s="156" t="s">
        <v>132</v>
      </c>
      <c r="B8" s="157"/>
      <c r="C8" s="157"/>
      <c r="D8" s="157"/>
      <c r="E8" s="157"/>
      <c r="F8" s="157"/>
      <c r="G8" s="157"/>
      <c r="H8" s="157"/>
      <c r="I8" s="157"/>
      <c r="J8" s="31"/>
      <c r="L8" s="158">
        <v>0.9</v>
      </c>
      <c r="M8" s="158">
        <v>0</v>
      </c>
      <c r="N8" s="149"/>
      <c r="O8" s="149"/>
      <c r="P8" s="149"/>
      <c r="Q8" s="149"/>
      <c r="R8" s="149"/>
    </row>
    <row r="9" spans="1:18" ht="19.95" customHeight="1" x14ac:dyDescent="0.2">
      <c r="A9" s="159"/>
      <c r="B9" s="160" t="s">
        <v>14</v>
      </c>
      <c r="C9" s="160"/>
      <c r="D9" s="160"/>
      <c r="E9" s="160"/>
      <c r="F9" s="160"/>
      <c r="G9" s="160"/>
      <c r="H9" s="160"/>
      <c r="I9" s="160"/>
      <c r="J9" s="31"/>
      <c r="K9" s="146" t="s">
        <v>134</v>
      </c>
      <c r="L9" s="158">
        <v>1</v>
      </c>
      <c r="M9" s="158">
        <v>20</v>
      </c>
      <c r="N9" s="149"/>
      <c r="O9" s="149"/>
      <c r="P9" s="149"/>
      <c r="Q9" s="149"/>
      <c r="R9" s="149"/>
    </row>
    <row r="10" spans="1:18" ht="19.95" customHeight="1" x14ac:dyDescent="0.2">
      <c r="A10" s="161"/>
      <c r="B10" s="162" t="s">
        <v>133</v>
      </c>
      <c r="C10" s="160"/>
      <c r="D10" s="160"/>
      <c r="E10" s="160"/>
      <c r="F10" s="160"/>
      <c r="G10" s="160"/>
      <c r="H10" s="160"/>
      <c r="I10" s="160"/>
      <c r="J10" s="31"/>
      <c r="L10" s="158">
        <v>1.2</v>
      </c>
      <c r="M10" s="158">
        <v>30</v>
      </c>
      <c r="N10" s="149"/>
      <c r="O10" s="149"/>
      <c r="P10" s="149"/>
      <c r="Q10" s="149"/>
      <c r="R10" s="149"/>
    </row>
    <row r="11" spans="1:18" ht="19.95" customHeight="1" thickBot="1" x14ac:dyDescent="0.25">
      <c r="A11" s="162" t="s">
        <v>15</v>
      </c>
      <c r="B11" s="160"/>
      <c r="C11" s="160"/>
      <c r="D11" s="160"/>
      <c r="E11" s="160"/>
      <c r="F11" s="160"/>
      <c r="G11" s="160"/>
      <c r="H11" s="160"/>
      <c r="I11" s="160"/>
      <c r="J11" s="55" t="str">
        <f>IFERROR((J9+J10*2)/J8,"")</f>
        <v/>
      </c>
      <c r="L11" s="158">
        <v>1.3</v>
      </c>
      <c r="M11" s="158">
        <v>40</v>
      </c>
      <c r="N11" s="163" t="s">
        <v>158</v>
      </c>
      <c r="O11" s="149"/>
      <c r="P11" s="149"/>
      <c r="Q11" s="149"/>
      <c r="R11" s="149"/>
    </row>
    <row r="12" spans="1:18" ht="19.95" customHeight="1" thickTop="1" x14ac:dyDescent="0.2">
      <c r="A12" s="150"/>
      <c r="B12" s="150"/>
      <c r="C12" s="150"/>
      <c r="D12" s="150"/>
      <c r="E12" s="150"/>
      <c r="F12" s="150"/>
      <c r="G12" s="150"/>
      <c r="H12" s="150"/>
      <c r="I12" s="150"/>
      <c r="J12" s="56"/>
      <c r="L12" s="158">
        <v>1.4</v>
      </c>
      <c r="M12" s="158">
        <v>50</v>
      </c>
      <c r="N12" s="149" t="e">
        <f>VLOOKUP(J11,L8:M12,2,TRUE)</f>
        <v>#N/A</v>
      </c>
      <c r="O12" s="149"/>
      <c r="P12" s="149"/>
      <c r="Q12" s="149"/>
      <c r="R12" s="149"/>
    </row>
    <row r="13" spans="1:18" ht="19.95" customHeight="1" x14ac:dyDescent="0.2">
      <c r="A13" s="151" t="s">
        <v>105</v>
      </c>
      <c r="B13" s="151"/>
      <c r="C13" s="151"/>
      <c r="D13" s="151"/>
      <c r="E13" s="151"/>
      <c r="F13" s="151"/>
      <c r="G13" s="151"/>
      <c r="H13" s="151"/>
      <c r="I13" s="151"/>
      <c r="J13" s="151"/>
      <c r="L13" s="149"/>
      <c r="M13" s="149"/>
      <c r="N13" s="149"/>
      <c r="O13" s="149"/>
      <c r="P13" s="149"/>
      <c r="Q13" s="149"/>
      <c r="R13" s="149"/>
    </row>
    <row r="14" spans="1:18" ht="19.95" customHeight="1" x14ac:dyDescent="0.2">
      <c r="A14" s="164"/>
      <c r="B14" s="164"/>
      <c r="C14" s="164"/>
      <c r="D14" s="164"/>
      <c r="E14" s="164"/>
      <c r="F14" s="131" t="s">
        <v>231</v>
      </c>
      <c r="G14" s="144"/>
      <c r="H14" s="144"/>
      <c r="I14" s="144"/>
      <c r="J14" s="132"/>
      <c r="K14" s="149"/>
      <c r="L14" s="149"/>
      <c r="M14" s="149"/>
      <c r="N14" s="149"/>
      <c r="O14" s="149"/>
      <c r="P14" s="149"/>
      <c r="Q14" s="149"/>
      <c r="R14" s="149"/>
    </row>
    <row r="15" spans="1:18" ht="19.95" customHeight="1" x14ac:dyDescent="0.2">
      <c r="A15" s="150"/>
      <c r="B15" s="150"/>
      <c r="C15" s="165" t="s">
        <v>91</v>
      </c>
      <c r="D15" s="166"/>
      <c r="E15" s="150"/>
      <c r="F15" s="150"/>
      <c r="G15" s="150"/>
      <c r="H15" s="150"/>
      <c r="I15" s="150"/>
      <c r="J15" s="150"/>
      <c r="K15" s="149"/>
      <c r="L15" s="167" t="s">
        <v>135</v>
      </c>
      <c r="M15" s="167" t="s">
        <v>159</v>
      </c>
      <c r="N15" s="167" t="s">
        <v>160</v>
      </c>
      <c r="O15" s="167" t="s">
        <v>161</v>
      </c>
      <c r="P15" s="149"/>
      <c r="Q15" s="149"/>
      <c r="R15" s="149"/>
    </row>
    <row r="16" spans="1:18" ht="19.95" customHeight="1" x14ac:dyDescent="0.2">
      <c r="A16" s="168"/>
      <c r="B16" s="162" t="s">
        <v>106</v>
      </c>
      <c r="C16" s="131"/>
      <c r="D16" s="132"/>
      <c r="E16" s="150"/>
      <c r="F16" s="150"/>
      <c r="G16" s="150"/>
      <c r="H16" s="150"/>
      <c r="I16" s="150"/>
      <c r="J16" s="150"/>
      <c r="K16" s="149" t="s">
        <v>129</v>
      </c>
      <c r="L16" s="158">
        <f>IF(AND(【共通】様式1!E23=【共通】様式1!W36,C16="有"),10,0)</f>
        <v>0</v>
      </c>
      <c r="M16" s="158">
        <f>IF(AND(【共通】様式1!F23=【共通】様式1!X37,C16="有"),15,0)</f>
        <v>0</v>
      </c>
      <c r="N16" s="158">
        <f>IF(AND(【共通】様式1!G23=【共通】様式1!Y38,C16="有"),10,0)</f>
        <v>0</v>
      </c>
      <c r="O16" s="158">
        <f>IF(AND(【共通】様式1!H23=【共通】様式1!Z39,C16="有"),10,0)</f>
        <v>0</v>
      </c>
      <c r="P16" s="149"/>
      <c r="Q16" s="149"/>
      <c r="R16" s="149"/>
    </row>
    <row r="17" spans="1:18" ht="19.95" customHeight="1" x14ac:dyDescent="0.2">
      <c r="A17" s="169"/>
      <c r="B17" s="170" t="s">
        <v>107</v>
      </c>
      <c r="C17" s="131"/>
      <c r="D17" s="132"/>
      <c r="E17" s="150"/>
      <c r="F17" s="150"/>
      <c r="G17" s="150"/>
      <c r="H17" s="150"/>
      <c r="I17" s="150"/>
      <c r="J17" s="150"/>
      <c r="K17" s="149" t="s">
        <v>130</v>
      </c>
      <c r="L17" s="158">
        <f>IF(AND(【共通】様式1!E24=【共通】様式1!W37,C17="有"),10,0)</f>
        <v>0</v>
      </c>
      <c r="M17" s="171"/>
      <c r="N17" s="158">
        <f>IF(AND(【共通】様式1!G24=【共通】様式1!Y39,C17="有"),8,0)</f>
        <v>0</v>
      </c>
      <c r="O17" s="158">
        <f>IF(AND(【共通】様式1!H24=【共通】様式1!Z40,C17="有"),8,0)</f>
        <v>0</v>
      </c>
      <c r="P17" s="149"/>
      <c r="Q17" s="149"/>
      <c r="R17" s="149"/>
    </row>
    <row r="18" spans="1:18" ht="19.95" customHeight="1" x14ac:dyDescent="0.2">
      <c r="A18" s="169"/>
      <c r="B18" s="170" t="s">
        <v>109</v>
      </c>
      <c r="C18" s="131"/>
      <c r="D18" s="132"/>
      <c r="E18" s="150"/>
      <c r="F18" s="150"/>
      <c r="G18" s="150"/>
      <c r="H18" s="150"/>
      <c r="I18" s="150"/>
      <c r="J18" s="150"/>
      <c r="K18" s="149"/>
      <c r="L18" s="158">
        <f>IF(AND(【共通】様式1!E25=【共通】様式1!W38,C18="有"),10,0)</f>
        <v>0</v>
      </c>
      <c r="M18" s="171"/>
      <c r="N18" s="158">
        <f>IF(AND(【共通】様式1!G25=【共通】様式1!Y40,C18="有"),3,0)</f>
        <v>0</v>
      </c>
      <c r="O18" s="158">
        <f>IF(AND(【共通】様式1!H25=【共通】様式1!Z41,C18="有"),3,0)</f>
        <v>0</v>
      </c>
      <c r="P18" s="149"/>
      <c r="Q18" s="149"/>
      <c r="R18" s="149"/>
    </row>
    <row r="19" spans="1:18" ht="19.95" customHeight="1" x14ac:dyDescent="0.2">
      <c r="A19" s="169"/>
      <c r="B19" s="170" t="s">
        <v>108</v>
      </c>
      <c r="C19" s="131"/>
      <c r="D19" s="132"/>
      <c r="E19" s="150"/>
      <c r="F19" s="150"/>
      <c r="G19" s="150"/>
      <c r="H19" s="150"/>
      <c r="I19" s="150"/>
      <c r="J19" s="150"/>
      <c r="K19" s="149"/>
      <c r="L19" s="158">
        <f>IF(AND(【共通】様式1!E26=【共通】様式1!W39,C19="有"),10,0)</f>
        <v>0</v>
      </c>
      <c r="M19" s="171"/>
      <c r="N19" s="158">
        <f>IF(AND(【共通】様式1!G26=【共通】様式1!Y41,C19="有"),6,0)</f>
        <v>0</v>
      </c>
      <c r="O19" s="158">
        <f>IF(AND(【共通】様式1!H26=【共通】様式1!Z42,C19="有"),6,0)</f>
        <v>0</v>
      </c>
      <c r="P19" s="149"/>
      <c r="Q19" s="149"/>
      <c r="R19" s="149"/>
    </row>
    <row r="20" spans="1:18" ht="19.95" customHeight="1" x14ac:dyDescent="0.2">
      <c r="A20" s="150"/>
      <c r="B20" s="170" t="s">
        <v>110</v>
      </c>
      <c r="C20" s="131"/>
      <c r="D20" s="132"/>
      <c r="E20" s="150"/>
      <c r="F20" s="150"/>
      <c r="G20" s="150"/>
      <c r="H20" s="150"/>
      <c r="I20" s="150"/>
      <c r="J20" s="150"/>
      <c r="K20" s="149"/>
      <c r="L20" s="171"/>
      <c r="M20" s="158">
        <f>IF(AND(【共通】様式1!F27=【共通】様式1!X41,C20="有"),9,0)</f>
        <v>0</v>
      </c>
      <c r="N20" s="171"/>
      <c r="O20" s="171"/>
      <c r="P20" s="149"/>
      <c r="Q20" s="149"/>
      <c r="R20" s="149"/>
    </row>
    <row r="21" spans="1:18" ht="19.95" customHeight="1" x14ac:dyDescent="0.2">
      <c r="A21" s="169"/>
      <c r="B21" s="170" t="s">
        <v>111</v>
      </c>
      <c r="C21" s="131"/>
      <c r="D21" s="132"/>
      <c r="E21" s="150"/>
      <c r="F21" s="150"/>
      <c r="G21" s="150"/>
      <c r="H21" s="150"/>
      <c r="I21" s="150"/>
      <c r="J21" s="150"/>
      <c r="K21" s="149"/>
      <c r="L21" s="171"/>
      <c r="M21" s="158">
        <f>IF(AND(【共通】様式1!F28=【共通】様式1!X42,C21="有"),15,0)</f>
        <v>0</v>
      </c>
      <c r="N21" s="171"/>
      <c r="O21" s="171"/>
      <c r="P21" s="149"/>
      <c r="Q21" s="149"/>
      <c r="R21" s="149"/>
    </row>
    <row r="22" spans="1:18" ht="19.95" customHeight="1" x14ac:dyDescent="0.2">
      <c r="A22" s="150"/>
      <c r="B22" s="170" t="s">
        <v>114</v>
      </c>
      <c r="C22" s="131"/>
      <c r="D22" s="132"/>
      <c r="E22" s="150"/>
      <c r="F22" s="150"/>
      <c r="G22" s="150"/>
      <c r="H22" s="150"/>
      <c r="I22" s="150"/>
      <c r="J22" s="150"/>
      <c r="K22" s="149"/>
      <c r="L22" s="158">
        <f>IF(AND(【共通】様式1!E29=【共通】様式1!W42,C22="有"),10,0)</f>
        <v>0</v>
      </c>
      <c r="M22" s="158">
        <f>IF(AND(【共通】様式1!F29=【共通】様式1!X43,C22="有"),3,0)</f>
        <v>0</v>
      </c>
      <c r="N22" s="158">
        <f>IF(AND(【共通】様式1!G29=【共通】様式1!Y44,C22="有"),4,0)</f>
        <v>0</v>
      </c>
      <c r="O22" s="158">
        <f>IF(AND(【共通】様式1!H29=【共通】様式1!Z45,C22="有"),4,0)</f>
        <v>0</v>
      </c>
      <c r="P22" s="149"/>
      <c r="Q22" s="149"/>
      <c r="R22" s="149"/>
    </row>
    <row r="23" spans="1:18" ht="19.95" customHeight="1" thickBot="1" x14ac:dyDescent="0.25">
      <c r="A23" s="169"/>
      <c r="B23" s="170" t="s">
        <v>16</v>
      </c>
      <c r="C23" s="131"/>
      <c r="D23" s="132"/>
      <c r="E23" s="150"/>
      <c r="F23" s="150"/>
      <c r="G23" s="150"/>
      <c r="H23" s="150"/>
      <c r="I23" s="150"/>
      <c r="J23" s="150"/>
      <c r="L23" s="172">
        <f>IF(AND(【共通】様式1!E30=【共通】様式1!W43,C23="有"),10,0)</f>
        <v>0</v>
      </c>
      <c r="M23" s="172">
        <f>IF(AND(【共通】様式1!F30=【共通】様式1!X44,C23="有"),3,0)</f>
        <v>0</v>
      </c>
      <c r="N23" s="172">
        <f>IF(AND(【共通】様式1!G30=【共通】様式1!Y45,C23="有"),2,0)</f>
        <v>0</v>
      </c>
      <c r="O23" s="172">
        <f>IF(AND(【共通】様式1!H30=【共通】様式1!Z46,C23="有"),2,0)</f>
        <v>0</v>
      </c>
      <c r="P23" s="149"/>
      <c r="Q23" s="149"/>
      <c r="R23" s="149"/>
    </row>
    <row r="24" spans="1:18" ht="19.95" customHeight="1" thickTop="1" x14ac:dyDescent="0.2">
      <c r="A24" s="169"/>
      <c r="B24" s="173"/>
      <c r="C24" s="150"/>
      <c r="D24" s="150"/>
      <c r="E24" s="150"/>
      <c r="F24" s="150"/>
      <c r="G24" s="150"/>
      <c r="H24" s="150"/>
      <c r="I24" s="150"/>
      <c r="J24" s="150"/>
      <c r="K24" s="174" t="s">
        <v>158</v>
      </c>
      <c r="L24" s="175">
        <f>SUM(L16:L23)</f>
        <v>0</v>
      </c>
      <c r="M24" s="175">
        <f>SUM(M16:M23)</f>
        <v>0</v>
      </c>
      <c r="N24" s="175">
        <f t="shared" ref="N24" si="0">SUM(N16:N23)</f>
        <v>0</v>
      </c>
      <c r="O24" s="175">
        <f>SUM(O16:O23)</f>
        <v>0</v>
      </c>
      <c r="P24" s="176">
        <f>SUM(L24:O24)</f>
        <v>0</v>
      </c>
      <c r="Q24" s="149"/>
      <c r="R24" s="149"/>
    </row>
    <row r="25" spans="1:18" ht="19.95" customHeight="1" x14ac:dyDescent="0.2">
      <c r="A25" s="169" t="s">
        <v>112</v>
      </c>
      <c r="B25" s="150"/>
      <c r="C25" s="150"/>
      <c r="D25" s="150"/>
      <c r="E25" s="150"/>
      <c r="F25" s="150"/>
      <c r="G25" s="150"/>
      <c r="H25" s="150"/>
      <c r="I25" s="150"/>
      <c r="J25" s="150"/>
      <c r="K25" s="149"/>
      <c r="L25" s="149"/>
      <c r="M25" s="149"/>
      <c r="N25" s="149"/>
      <c r="O25" s="149"/>
      <c r="P25" s="149"/>
      <c r="Q25" s="149"/>
      <c r="R25" s="149"/>
    </row>
    <row r="26" spans="1:18" ht="19.95" customHeight="1" x14ac:dyDescent="0.2">
      <c r="A26" s="164"/>
      <c r="B26" s="164"/>
      <c r="C26" s="164"/>
      <c r="D26" s="164"/>
      <c r="E26" s="164"/>
      <c r="F26" s="131" t="s">
        <v>232</v>
      </c>
      <c r="G26" s="144"/>
      <c r="H26" s="144"/>
      <c r="I26" s="144"/>
      <c r="J26" s="132"/>
      <c r="K26" s="149"/>
      <c r="L26" s="149"/>
      <c r="M26" s="149"/>
      <c r="N26" s="149"/>
      <c r="O26" s="149"/>
      <c r="P26" s="149"/>
      <c r="Q26" s="149"/>
      <c r="R26" s="149"/>
    </row>
    <row r="27" spans="1:18" ht="19.95" customHeight="1" x14ac:dyDescent="0.2">
      <c r="A27" s="150"/>
      <c r="B27" s="150"/>
      <c r="C27" s="165" t="s">
        <v>91</v>
      </c>
      <c r="D27" s="166"/>
      <c r="E27" s="150"/>
      <c r="F27" s="150"/>
      <c r="G27" s="150"/>
      <c r="H27" s="150"/>
      <c r="I27" s="150"/>
      <c r="J27" s="150"/>
      <c r="K27" s="149"/>
      <c r="L27" s="149"/>
      <c r="M27" s="149"/>
      <c r="N27" s="149"/>
      <c r="O27" s="149"/>
      <c r="P27" s="149"/>
      <c r="Q27" s="149"/>
      <c r="R27" s="149"/>
    </row>
    <row r="28" spans="1:18" ht="19.95" customHeight="1" x14ac:dyDescent="0.2">
      <c r="A28" s="169"/>
      <c r="B28" s="170" t="s">
        <v>113</v>
      </c>
      <c r="C28" s="131"/>
      <c r="D28" s="132"/>
      <c r="E28" s="150"/>
      <c r="F28" s="150"/>
      <c r="G28" s="150"/>
      <c r="H28" s="150"/>
      <c r="I28" s="150"/>
      <c r="J28" s="150"/>
      <c r="L28" s="158">
        <v>0</v>
      </c>
      <c r="M28" s="158">
        <v>0</v>
      </c>
      <c r="N28" s="149"/>
      <c r="O28" s="149"/>
      <c r="P28" s="149"/>
      <c r="Q28" s="149"/>
      <c r="R28" s="149"/>
    </row>
    <row r="29" spans="1:18" ht="19.95" customHeight="1" x14ac:dyDescent="0.2">
      <c r="A29" s="169"/>
      <c r="B29" s="170" t="s">
        <v>115</v>
      </c>
      <c r="C29" s="131"/>
      <c r="D29" s="132"/>
      <c r="E29" s="150"/>
      <c r="F29" s="150"/>
      <c r="G29" s="150"/>
      <c r="H29" s="150"/>
      <c r="I29" s="150"/>
      <c r="J29" s="150"/>
      <c r="L29" s="158">
        <v>1</v>
      </c>
      <c r="M29" s="158">
        <v>4</v>
      </c>
      <c r="N29" s="149"/>
      <c r="O29" s="149"/>
      <c r="P29" s="149"/>
      <c r="Q29" s="149"/>
      <c r="R29" s="149"/>
    </row>
    <row r="30" spans="1:18" ht="19.95" customHeight="1" x14ac:dyDescent="0.2">
      <c r="A30" s="169"/>
      <c r="B30" s="177" t="s">
        <v>116</v>
      </c>
      <c r="C30" s="131"/>
      <c r="D30" s="132"/>
      <c r="E30" s="150"/>
      <c r="F30" s="150"/>
      <c r="G30" s="150"/>
      <c r="H30" s="150"/>
      <c r="I30" s="150"/>
      <c r="J30" s="150"/>
      <c r="L30" s="158">
        <v>2</v>
      </c>
      <c r="M30" s="158">
        <v>8</v>
      </c>
      <c r="N30" s="149"/>
      <c r="O30" s="149"/>
      <c r="P30" s="149"/>
      <c r="Q30" s="149"/>
      <c r="R30" s="149"/>
    </row>
    <row r="31" spans="1:18" ht="19.95" customHeight="1" x14ac:dyDescent="0.2">
      <c r="A31" s="168"/>
      <c r="B31" s="170" t="s">
        <v>117</v>
      </c>
      <c r="C31" s="131"/>
      <c r="D31" s="132"/>
      <c r="E31" s="150"/>
      <c r="F31" s="150"/>
      <c r="G31" s="150"/>
      <c r="H31" s="150"/>
      <c r="I31" s="150"/>
      <c r="J31" s="150"/>
      <c r="L31" s="158">
        <v>3</v>
      </c>
      <c r="M31" s="158">
        <v>12</v>
      </c>
      <c r="N31" s="149"/>
      <c r="O31" s="149"/>
      <c r="P31" s="149"/>
      <c r="Q31" s="149"/>
      <c r="R31" s="149"/>
    </row>
    <row r="32" spans="1:18" ht="19.95" customHeight="1" thickBot="1" x14ac:dyDescent="0.25">
      <c r="A32" s="169"/>
      <c r="B32" s="170" t="s">
        <v>118</v>
      </c>
      <c r="C32" s="131"/>
      <c r="D32" s="132"/>
      <c r="E32" s="150"/>
      <c r="F32" s="150"/>
      <c r="G32" s="150"/>
      <c r="H32" s="150"/>
      <c r="I32" s="150"/>
      <c r="J32" s="150"/>
      <c r="L32" s="158">
        <v>4</v>
      </c>
      <c r="M32" s="158">
        <v>16</v>
      </c>
      <c r="N32" s="163" t="s">
        <v>158</v>
      </c>
      <c r="O32" s="149"/>
      <c r="P32" s="149"/>
      <c r="Q32" s="149"/>
      <c r="R32" s="149"/>
    </row>
    <row r="33" spans="1:18" ht="19.95" customHeight="1" thickTop="1" x14ac:dyDescent="0.2">
      <c r="A33" s="169"/>
      <c r="B33" s="170" t="s">
        <v>119</v>
      </c>
      <c r="C33" s="131"/>
      <c r="D33" s="132"/>
      <c r="E33" s="150"/>
      <c r="F33" s="150"/>
      <c r="G33" s="150"/>
      <c r="H33" s="150"/>
      <c r="I33" s="150"/>
      <c r="J33" s="150"/>
      <c r="L33" s="158">
        <v>5</v>
      </c>
      <c r="M33" s="158">
        <v>20</v>
      </c>
      <c r="N33" s="149">
        <f>VLOOKUP(C37,L28:M33,2,TRUE)</f>
        <v>0</v>
      </c>
      <c r="O33" s="149"/>
      <c r="P33" s="149"/>
      <c r="Q33" s="149"/>
      <c r="R33" s="149"/>
    </row>
    <row r="34" spans="1:18" ht="19.95" customHeight="1" x14ac:dyDescent="0.2">
      <c r="A34" s="169"/>
      <c r="B34" s="170" t="s">
        <v>120</v>
      </c>
      <c r="C34" s="131"/>
      <c r="D34" s="132"/>
      <c r="E34" s="150"/>
      <c r="F34" s="150"/>
      <c r="G34" s="150"/>
      <c r="H34" s="150"/>
      <c r="I34" s="150"/>
      <c r="J34" s="150"/>
      <c r="K34" s="149"/>
      <c r="L34" s="149"/>
      <c r="M34" s="149"/>
      <c r="N34" s="149"/>
      <c r="O34" s="149"/>
      <c r="P34" s="149"/>
      <c r="Q34" s="149"/>
      <c r="R34" s="149"/>
    </row>
    <row r="35" spans="1:18" ht="19.95" customHeight="1" x14ac:dyDescent="0.2">
      <c r="A35" s="169"/>
      <c r="B35" s="170" t="s">
        <v>17</v>
      </c>
      <c r="C35" s="131"/>
      <c r="D35" s="132"/>
      <c r="E35" s="150"/>
      <c r="F35" s="150"/>
      <c r="G35" s="150"/>
      <c r="H35" s="150"/>
      <c r="I35" s="150"/>
      <c r="J35" s="150"/>
      <c r="K35" s="149"/>
      <c r="L35" s="149"/>
      <c r="M35" s="149"/>
      <c r="N35" s="149"/>
      <c r="O35" s="149"/>
      <c r="P35" s="149"/>
      <c r="Q35" s="149"/>
      <c r="R35" s="149"/>
    </row>
    <row r="36" spans="1:18" ht="19.95" customHeight="1" thickBot="1" x14ac:dyDescent="0.25">
      <c r="A36" s="169"/>
      <c r="B36" s="178" t="s">
        <v>121</v>
      </c>
      <c r="C36" s="133"/>
      <c r="D36" s="134"/>
      <c r="E36" s="150"/>
      <c r="F36" s="150"/>
      <c r="G36" s="150"/>
      <c r="H36" s="150"/>
      <c r="I36" s="150"/>
      <c r="J36" s="150"/>
      <c r="K36" s="149"/>
      <c r="L36" s="149"/>
      <c r="M36" s="149"/>
      <c r="N36" s="149"/>
      <c r="O36" s="149"/>
      <c r="P36" s="149"/>
      <c r="Q36" s="149"/>
      <c r="R36" s="149"/>
    </row>
    <row r="37" spans="1:18" ht="19.95" customHeight="1" thickTop="1" x14ac:dyDescent="0.2">
      <c r="B37" s="179" t="s">
        <v>122</v>
      </c>
      <c r="C37" s="180">
        <f>COUNTIF(C28:D36,"有")</f>
        <v>0</v>
      </c>
      <c r="D37" s="181"/>
      <c r="E37" s="150"/>
      <c r="F37" s="150"/>
      <c r="G37" s="150"/>
      <c r="H37" s="150"/>
      <c r="I37" s="150"/>
      <c r="J37" s="150"/>
      <c r="K37" s="149"/>
      <c r="L37" s="149"/>
      <c r="M37" s="149"/>
      <c r="N37" s="149"/>
      <c r="O37" s="149"/>
      <c r="P37" s="149"/>
      <c r="Q37" s="149"/>
      <c r="R37" s="149"/>
    </row>
    <row r="38" spans="1:18" ht="19.95" customHeight="1" x14ac:dyDescent="0.2">
      <c r="A38" s="182"/>
      <c r="B38" s="182"/>
      <c r="C38" s="182"/>
      <c r="D38" s="182"/>
      <c r="E38" s="150"/>
      <c r="F38" s="150"/>
      <c r="G38" s="150"/>
      <c r="H38" s="150"/>
      <c r="I38" s="150"/>
      <c r="J38" s="150"/>
      <c r="K38" s="149"/>
      <c r="L38" s="149"/>
      <c r="M38" s="149"/>
      <c r="N38" s="149"/>
      <c r="O38" s="149"/>
      <c r="P38" s="149"/>
      <c r="Q38" s="149"/>
      <c r="R38" s="149"/>
    </row>
    <row r="39" spans="1:18" ht="19.95" customHeight="1" x14ac:dyDescent="0.2">
      <c r="A39" s="150" t="s">
        <v>123</v>
      </c>
      <c r="B39" s="150"/>
      <c r="C39" s="150"/>
      <c r="D39" s="150"/>
      <c r="E39" s="150"/>
      <c r="F39" s="150"/>
      <c r="G39" s="150"/>
      <c r="H39" s="150"/>
      <c r="I39" s="150"/>
      <c r="J39" s="150"/>
      <c r="K39" s="149"/>
      <c r="L39" s="149"/>
      <c r="M39" s="149"/>
      <c r="N39" s="149"/>
      <c r="O39" s="149"/>
      <c r="P39" s="149"/>
      <c r="Q39" s="149"/>
      <c r="R39" s="149"/>
    </row>
    <row r="40" spans="1:18" ht="19.95" customHeight="1" x14ac:dyDescent="0.2">
      <c r="A40" s="164"/>
      <c r="B40" s="164"/>
      <c r="C40" s="164"/>
      <c r="D40" s="164"/>
      <c r="E40" s="164"/>
      <c r="F40" s="131" t="s">
        <v>232</v>
      </c>
      <c r="G40" s="144"/>
      <c r="H40" s="144"/>
      <c r="I40" s="144"/>
      <c r="J40" s="132"/>
      <c r="K40" s="149"/>
      <c r="L40" s="149"/>
      <c r="M40" s="149"/>
      <c r="N40" s="149"/>
      <c r="O40" s="149"/>
      <c r="P40" s="149"/>
      <c r="Q40" s="149"/>
      <c r="R40" s="149"/>
    </row>
    <row r="41" spans="1:18" ht="19.95" customHeight="1" thickBot="1" x14ac:dyDescent="0.25">
      <c r="A41" s="150"/>
      <c r="B41" s="150"/>
      <c r="C41" s="165" t="s">
        <v>125</v>
      </c>
      <c r="D41" s="166"/>
      <c r="E41" s="150"/>
      <c r="F41" s="150"/>
      <c r="G41" s="150"/>
      <c r="H41" s="150"/>
      <c r="I41" s="150"/>
      <c r="J41" s="150"/>
      <c r="K41" s="149"/>
      <c r="L41" s="149"/>
      <c r="M41" s="149"/>
      <c r="N41" s="183" t="s">
        <v>158</v>
      </c>
      <c r="O41" s="149"/>
      <c r="P41" s="149"/>
      <c r="Q41" s="149"/>
      <c r="R41" s="149"/>
    </row>
    <row r="42" spans="1:18" ht="43.8" thickTop="1" x14ac:dyDescent="0.2">
      <c r="A42" s="169"/>
      <c r="B42" s="184" t="s">
        <v>124</v>
      </c>
      <c r="C42" s="131"/>
      <c r="D42" s="132"/>
      <c r="E42" s="150"/>
      <c r="F42" s="150"/>
      <c r="G42" s="150"/>
      <c r="H42" s="150"/>
      <c r="I42" s="150"/>
      <c r="J42" s="150"/>
      <c r="K42" s="149"/>
      <c r="L42" s="149"/>
      <c r="M42" s="149"/>
      <c r="N42" s="185">
        <f>IF(C42=K16,5,0)</f>
        <v>0</v>
      </c>
      <c r="O42" s="149"/>
      <c r="P42" s="149"/>
      <c r="Q42" s="149"/>
      <c r="R42" s="149"/>
    </row>
    <row r="43" spans="1:18" ht="19.95" customHeight="1" x14ac:dyDescent="0.2">
      <c r="A43" s="182"/>
      <c r="B43" s="182"/>
      <c r="C43" s="182"/>
      <c r="D43" s="182"/>
      <c r="E43" s="150"/>
      <c r="F43" s="150"/>
      <c r="G43" s="150"/>
      <c r="H43" s="150"/>
      <c r="I43" s="150"/>
      <c r="J43" s="150"/>
      <c r="K43" s="149"/>
      <c r="L43" s="149"/>
      <c r="M43" s="149"/>
      <c r="N43" s="149"/>
      <c r="O43" s="149"/>
      <c r="P43" s="149"/>
      <c r="Q43" s="149"/>
      <c r="R43" s="149"/>
    </row>
    <row r="44" spans="1:18" ht="19.95" customHeight="1" x14ac:dyDescent="0.2">
      <c r="A44" s="150" t="s">
        <v>126</v>
      </c>
      <c r="B44" s="150"/>
      <c r="C44" s="150"/>
      <c r="D44" s="150"/>
      <c r="E44" s="150"/>
      <c r="F44" s="150"/>
      <c r="G44" s="150"/>
      <c r="H44" s="150"/>
      <c r="I44" s="150"/>
      <c r="J44" s="150"/>
      <c r="K44" s="149"/>
      <c r="L44" s="149"/>
      <c r="M44" s="149"/>
      <c r="N44" s="149"/>
      <c r="O44" s="149"/>
      <c r="P44" s="149"/>
      <c r="Q44" s="149"/>
      <c r="R44" s="149"/>
    </row>
    <row r="45" spans="1:18" ht="19.95" customHeight="1" x14ac:dyDescent="0.2">
      <c r="A45" s="164"/>
      <c r="B45" s="164"/>
      <c r="C45" s="164"/>
      <c r="D45" s="164"/>
      <c r="E45" s="164"/>
      <c r="F45" s="131" t="s">
        <v>232</v>
      </c>
      <c r="G45" s="144"/>
      <c r="H45" s="144"/>
      <c r="I45" s="144"/>
      <c r="J45" s="132"/>
      <c r="K45" s="149"/>
      <c r="L45" s="149"/>
      <c r="M45" s="149"/>
      <c r="N45" s="149"/>
      <c r="O45" s="149"/>
      <c r="P45" s="149"/>
      <c r="Q45" s="149"/>
      <c r="R45" s="149"/>
    </row>
    <row r="46" spans="1:18" ht="19.95" customHeight="1" thickBot="1" x14ac:dyDescent="0.25">
      <c r="A46" s="150"/>
      <c r="B46" s="150"/>
      <c r="C46" s="165" t="s">
        <v>125</v>
      </c>
      <c r="D46" s="166"/>
      <c r="E46" s="150"/>
      <c r="F46" s="150"/>
      <c r="G46" s="150"/>
      <c r="H46" s="150"/>
      <c r="I46" s="150"/>
      <c r="J46" s="150"/>
      <c r="K46" s="149"/>
      <c r="L46" s="149"/>
      <c r="M46" s="149"/>
      <c r="N46" s="183" t="s">
        <v>158</v>
      </c>
      <c r="O46" s="149"/>
      <c r="P46" s="149"/>
      <c r="Q46" s="149"/>
      <c r="R46" s="149"/>
    </row>
    <row r="47" spans="1:18" ht="19.95" customHeight="1" thickTop="1" x14ac:dyDescent="0.2">
      <c r="A47" s="169"/>
      <c r="B47" s="184" t="s">
        <v>127</v>
      </c>
      <c r="C47" s="131"/>
      <c r="D47" s="132"/>
      <c r="E47" s="150"/>
      <c r="F47" s="150"/>
      <c r="G47" s="150"/>
      <c r="H47" s="150"/>
      <c r="I47" s="150"/>
      <c r="J47" s="150"/>
      <c r="K47" s="149"/>
      <c r="L47" s="149"/>
      <c r="M47" s="149"/>
      <c r="N47" s="185">
        <f>IF(C47=K16,5,0)</f>
        <v>0</v>
      </c>
      <c r="O47" s="149"/>
      <c r="P47" s="149"/>
      <c r="Q47" s="149"/>
      <c r="R47" s="149"/>
    </row>
    <row r="48" spans="1:18" ht="19.95" customHeight="1" x14ac:dyDescent="0.2">
      <c r="A48" s="150"/>
      <c r="B48" s="186"/>
      <c r="C48" s="150"/>
      <c r="D48" s="150"/>
      <c r="E48" s="150"/>
      <c r="F48" s="150"/>
      <c r="G48" s="150"/>
      <c r="H48" s="150"/>
      <c r="I48" s="150"/>
      <c r="J48" s="150"/>
      <c r="K48" s="149"/>
      <c r="L48" s="149"/>
      <c r="M48" s="149"/>
      <c r="N48" s="149"/>
      <c r="O48" s="149"/>
      <c r="P48" s="149"/>
      <c r="Q48" s="149"/>
      <c r="R48" s="149"/>
    </row>
    <row r="49" spans="1:18" ht="19.95" customHeight="1" x14ac:dyDescent="0.2">
      <c r="A49" s="150" t="s">
        <v>128</v>
      </c>
      <c r="B49" s="150"/>
      <c r="C49" s="150"/>
      <c r="D49" s="150"/>
      <c r="E49" s="150"/>
      <c r="F49" s="150"/>
      <c r="G49" s="150"/>
      <c r="H49" s="150"/>
      <c r="I49" s="150"/>
      <c r="J49" s="150"/>
      <c r="K49" s="149"/>
      <c r="L49" s="149"/>
      <c r="M49" s="149"/>
      <c r="N49" s="149"/>
      <c r="O49" s="149"/>
      <c r="P49" s="149"/>
      <c r="Q49" s="149"/>
      <c r="R49" s="149"/>
    </row>
    <row r="50" spans="1:18" ht="19.95" customHeight="1" x14ac:dyDescent="0.2">
      <c r="A50" s="164" t="s">
        <v>131</v>
      </c>
      <c r="C50" s="164"/>
      <c r="D50" s="164"/>
      <c r="E50" s="164"/>
      <c r="F50" s="141" t="s">
        <v>96</v>
      </c>
      <c r="G50" s="142"/>
      <c r="H50" s="142"/>
      <c r="I50" s="142"/>
      <c r="J50" s="143"/>
      <c r="K50" s="149"/>
      <c r="L50" s="149"/>
      <c r="M50" s="149"/>
      <c r="N50" s="149"/>
      <c r="O50" s="149"/>
      <c r="P50" s="149"/>
      <c r="Q50" s="149"/>
      <c r="R50" s="149"/>
    </row>
    <row r="51" spans="1:18" ht="19.95" customHeight="1" x14ac:dyDescent="0.2">
      <c r="A51" s="187"/>
      <c r="B51" s="187"/>
      <c r="C51" s="188"/>
      <c r="D51" s="188"/>
      <c r="E51" s="188"/>
      <c r="F51" s="188"/>
      <c r="G51" s="188"/>
      <c r="H51" s="188"/>
      <c r="I51" s="188"/>
      <c r="J51" s="188"/>
      <c r="K51" s="149"/>
      <c r="L51" s="149"/>
      <c r="M51" s="149"/>
      <c r="N51" s="149"/>
      <c r="O51" s="149"/>
      <c r="P51" s="149"/>
      <c r="Q51" s="149"/>
      <c r="R51" s="149"/>
    </row>
    <row r="52" spans="1:18" ht="19.95" customHeight="1" x14ac:dyDescent="0.2">
      <c r="A52" s="189" t="s">
        <v>38</v>
      </c>
      <c r="B52" s="190"/>
      <c r="C52" s="127"/>
      <c r="D52" s="128"/>
      <c r="E52" s="188"/>
      <c r="F52" s="188"/>
      <c r="G52" s="188"/>
      <c r="H52" s="188"/>
      <c r="I52" s="188"/>
      <c r="J52" s="188"/>
      <c r="K52" s="149">
        <v>0</v>
      </c>
      <c r="L52" s="149"/>
      <c r="M52" s="149"/>
      <c r="N52" s="149"/>
      <c r="O52" s="149"/>
      <c r="P52" s="149"/>
      <c r="Q52" s="149"/>
      <c r="R52" s="149"/>
    </row>
    <row r="53" spans="1:18" ht="19.95" customHeight="1" x14ac:dyDescent="0.2">
      <c r="A53" s="189" t="s">
        <v>39</v>
      </c>
      <c r="B53" s="190"/>
      <c r="C53" s="127"/>
      <c r="D53" s="128"/>
      <c r="E53" s="188"/>
      <c r="F53" s="188"/>
      <c r="G53" s="188"/>
      <c r="H53" s="188"/>
      <c r="I53" s="188"/>
      <c r="J53" s="188"/>
      <c r="K53" s="149">
        <v>1</v>
      </c>
      <c r="L53" s="149"/>
      <c r="M53" s="149"/>
      <c r="N53" s="149"/>
      <c r="O53" s="149"/>
      <c r="P53" s="149"/>
      <c r="Q53" s="149"/>
      <c r="R53" s="149"/>
    </row>
    <row r="54" spans="1:18" ht="19.95" customHeight="1" x14ac:dyDescent="0.2">
      <c r="A54" s="189" t="s">
        <v>40</v>
      </c>
      <c r="B54" s="190"/>
      <c r="C54" s="127"/>
      <c r="D54" s="128"/>
      <c r="E54" s="188"/>
      <c r="F54" s="188"/>
      <c r="G54" s="188"/>
      <c r="H54" s="188"/>
      <c r="I54" s="188"/>
      <c r="J54" s="188"/>
      <c r="K54" s="149">
        <v>2</v>
      </c>
      <c r="L54" s="149"/>
      <c r="M54" s="149"/>
      <c r="N54" s="149"/>
      <c r="O54" s="149"/>
      <c r="P54" s="149"/>
      <c r="Q54" s="149"/>
      <c r="R54" s="149"/>
    </row>
    <row r="55" spans="1:18" ht="19.95" customHeight="1" x14ac:dyDescent="0.2">
      <c r="A55" s="189" t="s">
        <v>41</v>
      </c>
      <c r="B55" s="190"/>
      <c r="C55" s="127"/>
      <c r="D55" s="128"/>
      <c r="E55" s="188"/>
      <c r="F55" s="188"/>
      <c r="G55" s="188"/>
      <c r="H55" s="188"/>
      <c r="I55" s="188"/>
      <c r="J55" s="188"/>
      <c r="K55" s="149">
        <v>3</v>
      </c>
      <c r="L55" s="149"/>
      <c r="M55" s="149"/>
      <c r="N55" s="149"/>
      <c r="O55" s="149"/>
      <c r="P55" s="149"/>
      <c r="Q55" s="149"/>
      <c r="R55" s="149"/>
    </row>
    <row r="56" spans="1:18" ht="19.95" customHeight="1" x14ac:dyDescent="0.2">
      <c r="A56" s="189" t="s">
        <v>42</v>
      </c>
      <c r="B56" s="190"/>
      <c r="C56" s="127"/>
      <c r="D56" s="128"/>
      <c r="E56" s="188"/>
      <c r="F56" s="188"/>
      <c r="G56" s="188"/>
      <c r="H56" s="188"/>
      <c r="I56" s="188"/>
      <c r="J56" s="188"/>
      <c r="K56" s="149">
        <v>4</v>
      </c>
      <c r="L56" s="149"/>
      <c r="M56" s="149"/>
      <c r="N56" s="149"/>
      <c r="O56" s="149"/>
      <c r="P56" s="149"/>
      <c r="Q56" s="149"/>
      <c r="R56" s="149"/>
    </row>
    <row r="57" spans="1:18" ht="19.95" customHeight="1" x14ac:dyDescent="0.2">
      <c r="A57" s="189" t="s">
        <v>43</v>
      </c>
      <c r="B57" s="190"/>
      <c r="C57" s="127"/>
      <c r="D57" s="128"/>
      <c r="E57" s="188"/>
      <c r="F57" s="188"/>
      <c r="G57" s="188"/>
      <c r="H57" s="188"/>
      <c r="I57" s="188"/>
      <c r="J57" s="188"/>
      <c r="K57" s="149">
        <v>5</v>
      </c>
      <c r="L57" s="149"/>
      <c r="M57" s="149"/>
      <c r="N57" s="149"/>
      <c r="O57" s="149"/>
      <c r="P57" s="149"/>
      <c r="Q57" s="149"/>
      <c r="R57" s="149"/>
    </row>
    <row r="58" spans="1:18" ht="19.95" customHeight="1" thickBot="1" x14ac:dyDescent="0.25">
      <c r="A58" s="191" t="s">
        <v>44</v>
      </c>
      <c r="B58" s="192"/>
      <c r="C58" s="129"/>
      <c r="D58" s="130"/>
      <c r="E58" s="188"/>
      <c r="F58" s="188"/>
      <c r="G58" s="188"/>
      <c r="H58" s="188"/>
      <c r="I58" s="188"/>
      <c r="J58" s="188"/>
      <c r="K58" s="149"/>
      <c r="L58" s="149"/>
      <c r="M58" s="149"/>
      <c r="N58" s="183" t="s">
        <v>158</v>
      </c>
      <c r="O58" s="149"/>
      <c r="Q58" s="149"/>
      <c r="R58" s="149"/>
    </row>
    <row r="59" spans="1:18" ht="19.95" customHeight="1" thickTop="1" x14ac:dyDescent="0.2">
      <c r="A59" s="193" t="s">
        <v>45</v>
      </c>
      <c r="B59" s="193"/>
      <c r="C59" s="194">
        <f>(C52+C53+C54+C55+C56+C57+C58)/7</f>
        <v>0</v>
      </c>
      <c r="D59" s="194"/>
      <c r="E59" s="188"/>
      <c r="F59" s="188"/>
      <c r="G59" s="188"/>
      <c r="H59" s="188"/>
      <c r="I59" s="188"/>
      <c r="J59" s="188"/>
      <c r="K59" s="149"/>
      <c r="L59" s="149"/>
      <c r="M59" s="149"/>
      <c r="N59" s="185">
        <f>IF(C59&gt;=4,5,0)</f>
        <v>0</v>
      </c>
      <c r="O59" s="149"/>
      <c r="Q59" s="149"/>
      <c r="R59" s="149"/>
    </row>
    <row r="60" spans="1:18" ht="19.95" customHeight="1" x14ac:dyDescent="0.2">
      <c r="A60" s="150"/>
      <c r="B60" s="150"/>
      <c r="C60" s="150"/>
      <c r="D60" s="150"/>
      <c r="E60" s="150"/>
      <c r="F60" s="150"/>
      <c r="G60" s="150"/>
      <c r="H60" s="150"/>
      <c r="I60" s="150"/>
      <c r="J60" s="150"/>
      <c r="K60" s="149"/>
      <c r="L60" s="149"/>
      <c r="M60" s="149"/>
      <c r="N60" s="149"/>
      <c r="O60" s="149"/>
      <c r="P60" s="149"/>
      <c r="Q60" s="149"/>
      <c r="R60" s="149"/>
    </row>
    <row r="61" spans="1:18" ht="19.95" customHeight="1" x14ac:dyDescent="0.2">
      <c r="A61" s="149"/>
      <c r="B61" s="149"/>
      <c r="C61" s="149"/>
      <c r="D61" s="149"/>
      <c r="E61" s="149"/>
      <c r="F61" s="149"/>
      <c r="G61" s="149"/>
      <c r="H61" s="149"/>
      <c r="I61" s="149"/>
      <c r="J61" s="149"/>
      <c r="K61" s="149"/>
      <c r="L61" s="149"/>
      <c r="M61" s="149"/>
      <c r="N61" s="174" t="s">
        <v>213</v>
      </c>
      <c r="O61" s="149"/>
      <c r="P61" s="149"/>
      <c r="Q61" s="149"/>
      <c r="R61" s="149"/>
    </row>
    <row r="62" spans="1:18" ht="19.95" customHeight="1" x14ac:dyDescent="0.2">
      <c r="A62" s="149"/>
      <c r="B62" s="149"/>
      <c r="C62" s="149"/>
      <c r="D62" s="149"/>
      <c r="E62" s="149"/>
      <c r="F62" s="149"/>
      <c r="G62" s="149"/>
      <c r="H62" s="149"/>
      <c r="I62" s="149"/>
      <c r="J62" s="149"/>
      <c r="K62" s="149"/>
      <c r="L62" s="149"/>
      <c r="M62" s="149"/>
      <c r="N62" s="149" t="e">
        <f>N12+L24+M24+N24+O24+N33+N42+N42+N47+N59</f>
        <v>#N/A</v>
      </c>
      <c r="O62" s="149"/>
      <c r="P62" s="149"/>
      <c r="Q62" s="149"/>
      <c r="R62" s="149"/>
    </row>
    <row r="63" spans="1:18" ht="19.95" customHeight="1" x14ac:dyDescent="0.2">
      <c r="A63" s="149"/>
      <c r="B63" s="149"/>
      <c r="C63" s="149"/>
      <c r="D63" s="149"/>
      <c r="E63" s="149"/>
      <c r="F63" s="149"/>
      <c r="G63" s="149"/>
      <c r="H63" s="149"/>
      <c r="I63" s="149"/>
      <c r="J63" s="149"/>
      <c r="K63" s="149"/>
      <c r="L63" s="149"/>
      <c r="M63" s="149"/>
      <c r="N63" s="149"/>
      <c r="O63" s="149"/>
      <c r="P63" s="149"/>
      <c r="Q63" s="149"/>
      <c r="R63" s="149"/>
    </row>
    <row r="64" spans="1:18" ht="19.95" customHeight="1" x14ac:dyDescent="0.2">
      <c r="A64" s="149"/>
      <c r="B64" s="149"/>
      <c r="C64" s="149"/>
      <c r="D64" s="149"/>
      <c r="E64" s="149"/>
      <c r="F64" s="149"/>
      <c r="G64" s="149"/>
      <c r="H64" s="149"/>
      <c r="I64" s="149"/>
      <c r="J64" s="149"/>
      <c r="K64" s="149"/>
      <c r="L64" s="149"/>
      <c r="M64" s="149"/>
      <c r="N64" s="149"/>
      <c r="O64" s="149"/>
      <c r="P64" s="149"/>
      <c r="Q64" s="149"/>
      <c r="R64" s="149"/>
    </row>
    <row r="65" spans="1:18" ht="19.95" customHeight="1" x14ac:dyDescent="0.2">
      <c r="A65" s="149"/>
      <c r="B65" s="149"/>
      <c r="C65" s="149"/>
      <c r="D65" s="149"/>
      <c r="E65" s="149"/>
      <c r="F65" s="149"/>
      <c r="G65" s="149"/>
      <c r="H65" s="149"/>
      <c r="I65" s="149"/>
      <c r="J65" s="149"/>
      <c r="K65" s="149"/>
      <c r="L65" s="149"/>
      <c r="M65" s="149"/>
      <c r="N65" s="149"/>
      <c r="O65" s="149"/>
      <c r="P65" s="149"/>
      <c r="Q65" s="149"/>
      <c r="R65" s="149"/>
    </row>
    <row r="66" spans="1:18" ht="19.95" customHeight="1" x14ac:dyDescent="0.2">
      <c r="A66" s="149"/>
      <c r="B66" s="149"/>
      <c r="C66" s="149"/>
      <c r="D66" s="149"/>
      <c r="E66" s="149"/>
      <c r="F66" s="149"/>
      <c r="G66" s="149"/>
      <c r="H66" s="149"/>
      <c r="I66" s="149"/>
      <c r="J66" s="149"/>
      <c r="K66" s="149"/>
      <c r="L66" s="149"/>
      <c r="M66" s="149"/>
      <c r="N66" s="149"/>
      <c r="O66" s="149"/>
      <c r="P66" s="149"/>
      <c r="Q66" s="149"/>
      <c r="R66" s="149"/>
    </row>
    <row r="67" spans="1:18" ht="19.95" customHeight="1" x14ac:dyDescent="0.2">
      <c r="A67" s="149"/>
      <c r="B67" s="149"/>
      <c r="C67" s="149"/>
      <c r="D67" s="149"/>
      <c r="E67" s="149"/>
      <c r="F67" s="149"/>
      <c r="G67" s="149"/>
      <c r="H67" s="149"/>
      <c r="I67" s="149"/>
      <c r="J67" s="149"/>
      <c r="K67" s="149"/>
      <c r="L67" s="149"/>
      <c r="M67" s="149"/>
      <c r="N67" s="149"/>
      <c r="O67" s="149"/>
      <c r="P67" s="149"/>
      <c r="Q67" s="149"/>
      <c r="R67" s="149"/>
    </row>
    <row r="68" spans="1:18" ht="19.95" customHeight="1" x14ac:dyDescent="0.2">
      <c r="A68" s="149"/>
      <c r="B68" s="149"/>
      <c r="C68" s="149"/>
      <c r="D68" s="149"/>
      <c r="E68" s="149"/>
      <c r="F68" s="149"/>
      <c r="G68" s="149"/>
      <c r="H68" s="149"/>
      <c r="I68" s="149"/>
      <c r="J68" s="149"/>
      <c r="K68" s="149"/>
      <c r="L68" s="149"/>
      <c r="M68" s="149"/>
      <c r="N68" s="149"/>
      <c r="O68" s="149"/>
      <c r="P68" s="149"/>
      <c r="Q68" s="149"/>
      <c r="R68" s="149"/>
    </row>
    <row r="69" spans="1:18" ht="19.95" customHeight="1" x14ac:dyDescent="0.2">
      <c r="A69" s="149"/>
      <c r="B69" s="149"/>
      <c r="C69" s="149"/>
      <c r="D69" s="149"/>
      <c r="E69" s="149"/>
      <c r="F69" s="149"/>
      <c r="G69" s="149"/>
      <c r="H69" s="149"/>
      <c r="I69" s="149"/>
      <c r="J69" s="149"/>
      <c r="K69" s="149"/>
      <c r="L69" s="149"/>
      <c r="M69" s="149"/>
      <c r="N69" s="149"/>
      <c r="O69" s="149"/>
      <c r="P69" s="149"/>
      <c r="Q69" s="149"/>
      <c r="R69" s="149"/>
    </row>
    <row r="70" spans="1:18" ht="19.95" customHeight="1" x14ac:dyDescent="0.2">
      <c r="A70" s="149"/>
      <c r="B70" s="149"/>
      <c r="C70" s="149"/>
      <c r="D70" s="149"/>
      <c r="E70" s="149"/>
      <c r="F70" s="149"/>
      <c r="G70" s="149"/>
      <c r="H70" s="149"/>
      <c r="I70" s="149"/>
      <c r="J70" s="149"/>
      <c r="K70" s="149"/>
      <c r="L70" s="149"/>
      <c r="M70" s="149"/>
      <c r="N70" s="149"/>
      <c r="O70" s="149"/>
      <c r="P70" s="149"/>
      <c r="Q70" s="149"/>
      <c r="R70" s="149"/>
    </row>
    <row r="71" spans="1:18" ht="19.95" customHeight="1" x14ac:dyDescent="0.2">
      <c r="A71" s="149"/>
      <c r="B71" s="149"/>
      <c r="C71" s="149"/>
      <c r="D71" s="149"/>
      <c r="E71" s="149"/>
      <c r="F71" s="149"/>
      <c r="G71" s="149"/>
      <c r="H71" s="149"/>
      <c r="I71" s="149"/>
      <c r="J71" s="149"/>
      <c r="K71" s="149"/>
      <c r="L71" s="149"/>
      <c r="M71" s="149"/>
      <c r="N71" s="149"/>
      <c r="O71" s="149"/>
      <c r="P71" s="149"/>
      <c r="Q71" s="149"/>
      <c r="R71" s="149"/>
    </row>
    <row r="72" spans="1:18" ht="19.95" customHeight="1" x14ac:dyDescent="0.2">
      <c r="A72" s="149"/>
      <c r="B72" s="149"/>
      <c r="C72" s="149"/>
      <c r="D72" s="149"/>
      <c r="E72" s="149"/>
      <c r="F72" s="149"/>
      <c r="G72" s="149"/>
      <c r="H72" s="149"/>
      <c r="I72" s="149"/>
      <c r="J72" s="149"/>
      <c r="K72" s="149"/>
      <c r="L72" s="149"/>
      <c r="M72" s="149"/>
      <c r="N72" s="149"/>
      <c r="O72" s="149"/>
      <c r="P72" s="149"/>
      <c r="Q72" s="149"/>
      <c r="R72" s="149"/>
    </row>
    <row r="73" spans="1:18" ht="19.95" customHeight="1" x14ac:dyDescent="0.2">
      <c r="A73" s="149"/>
      <c r="B73" s="149"/>
      <c r="C73" s="149"/>
      <c r="D73" s="149"/>
      <c r="E73" s="149"/>
      <c r="F73" s="149"/>
      <c r="G73" s="149"/>
      <c r="H73" s="149"/>
      <c r="I73" s="149"/>
      <c r="J73" s="149"/>
      <c r="K73" s="149"/>
      <c r="L73" s="149"/>
      <c r="M73" s="149"/>
      <c r="N73" s="149"/>
      <c r="O73" s="149"/>
      <c r="P73" s="149"/>
      <c r="Q73" s="149"/>
      <c r="R73" s="149"/>
    </row>
    <row r="74" spans="1:18" ht="19.95" customHeight="1" x14ac:dyDescent="0.2">
      <c r="A74" s="149"/>
      <c r="B74" s="149"/>
      <c r="C74" s="149"/>
      <c r="D74" s="149"/>
      <c r="E74" s="149"/>
      <c r="F74" s="149"/>
      <c r="G74" s="149"/>
      <c r="H74" s="149"/>
      <c r="I74" s="149"/>
      <c r="J74" s="149"/>
      <c r="K74" s="149"/>
      <c r="L74" s="149"/>
      <c r="M74" s="149"/>
      <c r="N74" s="149"/>
      <c r="O74" s="149"/>
      <c r="P74" s="149"/>
      <c r="Q74" s="149"/>
      <c r="R74" s="149"/>
    </row>
    <row r="75" spans="1:18" ht="19.95" customHeight="1" x14ac:dyDescent="0.2">
      <c r="A75" s="149"/>
      <c r="B75" s="149"/>
      <c r="C75" s="149"/>
      <c r="D75" s="149"/>
      <c r="E75" s="149"/>
      <c r="F75" s="149"/>
      <c r="G75" s="149"/>
      <c r="H75" s="149"/>
      <c r="I75" s="149"/>
      <c r="J75" s="149"/>
      <c r="K75" s="149"/>
      <c r="L75" s="149"/>
      <c r="M75" s="149"/>
      <c r="N75" s="149"/>
      <c r="O75" s="149"/>
      <c r="P75" s="149"/>
      <c r="Q75" s="149"/>
      <c r="R75" s="149"/>
    </row>
    <row r="76" spans="1:18" ht="19.95" customHeight="1" x14ac:dyDescent="0.2">
      <c r="A76" s="149"/>
      <c r="B76" s="149"/>
      <c r="C76" s="149"/>
      <c r="D76" s="149"/>
      <c r="E76" s="149"/>
      <c r="F76" s="149"/>
      <c r="G76" s="149"/>
      <c r="H76" s="149"/>
      <c r="I76" s="149"/>
      <c r="J76" s="149"/>
      <c r="K76" s="149"/>
      <c r="L76" s="149"/>
      <c r="M76" s="149"/>
      <c r="N76" s="149"/>
      <c r="O76" s="149"/>
      <c r="P76" s="149"/>
      <c r="Q76" s="149"/>
      <c r="R76" s="149"/>
    </row>
    <row r="77" spans="1:18" ht="19.95" customHeight="1" x14ac:dyDescent="0.2">
      <c r="A77" s="149"/>
      <c r="B77" s="149"/>
      <c r="C77" s="149"/>
      <c r="D77" s="149"/>
      <c r="E77" s="149"/>
      <c r="F77" s="149"/>
      <c r="G77" s="149"/>
      <c r="H77" s="149"/>
      <c r="I77" s="149"/>
      <c r="J77" s="149"/>
      <c r="K77" s="149"/>
      <c r="L77" s="149"/>
      <c r="M77" s="149"/>
      <c r="N77" s="149"/>
      <c r="O77" s="149"/>
      <c r="P77" s="149"/>
      <c r="Q77" s="149"/>
      <c r="R77" s="149"/>
    </row>
    <row r="78" spans="1:18" ht="19.95" customHeight="1" x14ac:dyDescent="0.2">
      <c r="A78" s="149"/>
      <c r="B78" s="149"/>
      <c r="C78" s="149"/>
      <c r="D78" s="149"/>
      <c r="E78" s="149"/>
      <c r="F78" s="149"/>
      <c r="G78" s="149"/>
      <c r="H78" s="149"/>
      <c r="I78" s="149"/>
      <c r="J78" s="149"/>
      <c r="K78" s="149"/>
      <c r="L78" s="149"/>
      <c r="M78" s="149"/>
      <c r="N78" s="149"/>
      <c r="O78" s="149"/>
      <c r="P78" s="149"/>
      <c r="Q78" s="149"/>
      <c r="R78" s="149"/>
    </row>
    <row r="79" spans="1:18" ht="19.95" customHeight="1" x14ac:dyDescent="0.2">
      <c r="A79" s="149"/>
      <c r="B79" s="149"/>
      <c r="C79" s="149"/>
      <c r="D79" s="149"/>
      <c r="E79" s="149"/>
      <c r="F79" s="149"/>
      <c r="G79" s="149"/>
      <c r="H79" s="149"/>
      <c r="I79" s="149"/>
      <c r="J79" s="149"/>
      <c r="K79" s="149"/>
      <c r="L79" s="149"/>
      <c r="M79" s="149"/>
      <c r="N79" s="149"/>
      <c r="O79" s="149"/>
      <c r="P79" s="149"/>
      <c r="Q79" s="149"/>
      <c r="R79" s="149"/>
    </row>
    <row r="80" spans="1:18" ht="19.95" customHeight="1" x14ac:dyDescent="0.2">
      <c r="A80" s="149"/>
      <c r="B80" s="149"/>
      <c r="C80" s="149"/>
      <c r="D80" s="149"/>
      <c r="E80" s="149"/>
      <c r="F80" s="149"/>
      <c r="G80" s="149"/>
      <c r="H80" s="149"/>
      <c r="I80" s="149"/>
      <c r="J80" s="149"/>
      <c r="K80" s="149"/>
      <c r="L80" s="149"/>
      <c r="M80" s="149"/>
      <c r="N80" s="149"/>
      <c r="O80" s="149"/>
      <c r="P80" s="149"/>
      <c r="Q80" s="149"/>
      <c r="R80" s="149"/>
    </row>
    <row r="81" spans="1:18" ht="19.95" customHeight="1" x14ac:dyDescent="0.2">
      <c r="A81" s="149"/>
      <c r="B81" s="149"/>
      <c r="C81" s="149"/>
      <c r="D81" s="149"/>
      <c r="E81" s="149"/>
      <c r="F81" s="149"/>
      <c r="G81" s="149"/>
      <c r="H81" s="149"/>
      <c r="I81" s="149"/>
      <c r="J81" s="149"/>
      <c r="K81" s="149"/>
      <c r="L81" s="149"/>
      <c r="M81" s="149"/>
      <c r="N81" s="149"/>
      <c r="O81" s="149"/>
      <c r="P81" s="149"/>
      <c r="Q81" s="149"/>
      <c r="R81" s="149"/>
    </row>
    <row r="82" spans="1:18" ht="19.95" customHeight="1" x14ac:dyDescent="0.2">
      <c r="A82" s="149"/>
      <c r="B82" s="149"/>
      <c r="C82" s="149"/>
      <c r="D82" s="149"/>
      <c r="E82" s="149"/>
      <c r="F82" s="149"/>
      <c r="G82" s="149"/>
      <c r="H82" s="149"/>
      <c r="I82" s="149"/>
      <c r="J82" s="149"/>
      <c r="K82" s="149"/>
      <c r="L82" s="149"/>
      <c r="M82" s="149"/>
      <c r="N82" s="149"/>
      <c r="O82" s="149"/>
      <c r="P82" s="149"/>
      <c r="Q82" s="149"/>
      <c r="R82" s="149"/>
    </row>
    <row r="83" spans="1:18" ht="19.95" customHeight="1" x14ac:dyDescent="0.2">
      <c r="A83" s="149"/>
      <c r="B83" s="149"/>
      <c r="C83" s="149"/>
      <c r="D83" s="149"/>
      <c r="E83" s="149"/>
      <c r="F83" s="149"/>
      <c r="G83" s="149"/>
      <c r="H83" s="149"/>
      <c r="I83" s="149"/>
      <c r="J83" s="149"/>
      <c r="K83" s="149"/>
      <c r="L83" s="149"/>
      <c r="M83" s="149"/>
      <c r="N83" s="149"/>
      <c r="O83" s="149"/>
      <c r="P83" s="149"/>
      <c r="Q83" s="149"/>
      <c r="R83" s="149"/>
    </row>
    <row r="84" spans="1:18" ht="19.95" customHeight="1" x14ac:dyDescent="0.2">
      <c r="A84" s="149"/>
      <c r="B84" s="149"/>
      <c r="C84" s="149"/>
      <c r="D84" s="149"/>
      <c r="E84" s="149"/>
      <c r="F84" s="149"/>
      <c r="G84" s="149"/>
      <c r="H84" s="149"/>
      <c r="I84" s="149"/>
      <c r="J84" s="149"/>
      <c r="K84" s="149"/>
      <c r="L84" s="149"/>
      <c r="M84" s="149"/>
      <c r="N84" s="149"/>
      <c r="O84" s="149"/>
      <c r="P84" s="149"/>
      <c r="Q84" s="149"/>
      <c r="R84" s="149"/>
    </row>
    <row r="85" spans="1:18" ht="19.95" customHeight="1" x14ac:dyDescent="0.2">
      <c r="A85" s="149"/>
      <c r="B85" s="149"/>
      <c r="C85" s="149"/>
      <c r="D85" s="149"/>
      <c r="E85" s="149"/>
      <c r="F85" s="149"/>
      <c r="G85" s="149"/>
      <c r="H85" s="149"/>
      <c r="I85" s="149"/>
      <c r="J85" s="149"/>
      <c r="K85" s="149"/>
      <c r="L85" s="149"/>
      <c r="M85" s="149"/>
      <c r="N85" s="149"/>
      <c r="O85" s="149"/>
      <c r="P85" s="149"/>
      <c r="Q85" s="149"/>
      <c r="R85" s="149"/>
    </row>
    <row r="86" spans="1:18" ht="19.95" customHeight="1" x14ac:dyDescent="0.2">
      <c r="A86" s="149"/>
      <c r="B86" s="149"/>
      <c r="C86" s="149"/>
      <c r="D86" s="149"/>
      <c r="E86" s="149"/>
      <c r="F86" s="149"/>
      <c r="G86" s="149"/>
      <c r="H86" s="149"/>
      <c r="I86" s="149"/>
      <c r="J86" s="149"/>
      <c r="K86" s="149"/>
      <c r="L86" s="149"/>
      <c r="M86" s="149"/>
      <c r="N86" s="149"/>
      <c r="O86" s="149"/>
      <c r="P86" s="149"/>
      <c r="Q86" s="149"/>
      <c r="R86" s="149"/>
    </row>
    <row r="87" spans="1:18" ht="19.95" customHeight="1" x14ac:dyDescent="0.2">
      <c r="A87" s="149"/>
      <c r="B87" s="149"/>
      <c r="C87" s="149"/>
      <c r="D87" s="149"/>
      <c r="E87" s="149"/>
      <c r="F87" s="149"/>
      <c r="G87" s="149"/>
      <c r="H87" s="149"/>
      <c r="I87" s="149"/>
      <c r="J87" s="149"/>
      <c r="K87" s="149"/>
      <c r="L87" s="149"/>
      <c r="M87" s="149"/>
      <c r="N87" s="149"/>
      <c r="O87" s="149"/>
      <c r="P87" s="149"/>
      <c r="Q87" s="149"/>
      <c r="R87" s="149"/>
    </row>
    <row r="88" spans="1:18" ht="14.4" x14ac:dyDescent="0.2">
      <c r="A88" s="149"/>
      <c r="B88" s="149"/>
      <c r="C88" s="149"/>
      <c r="D88" s="149"/>
      <c r="E88" s="149"/>
      <c r="F88" s="149"/>
      <c r="G88" s="149"/>
      <c r="H88" s="149"/>
      <c r="I88" s="149"/>
      <c r="J88" s="149"/>
      <c r="K88" s="149"/>
      <c r="L88" s="149"/>
      <c r="M88" s="149"/>
      <c r="N88" s="149"/>
      <c r="O88" s="149"/>
      <c r="P88" s="149"/>
      <c r="Q88" s="149"/>
      <c r="R88" s="149"/>
    </row>
    <row r="89" spans="1:18" ht="14.4" x14ac:dyDescent="0.2">
      <c r="A89" s="149"/>
      <c r="B89" s="149"/>
      <c r="C89" s="149"/>
      <c r="D89" s="149"/>
      <c r="E89" s="149"/>
      <c r="F89" s="149"/>
      <c r="G89" s="149"/>
      <c r="H89" s="149"/>
      <c r="I89" s="149"/>
      <c r="J89" s="149"/>
      <c r="K89" s="149"/>
      <c r="L89" s="149"/>
      <c r="M89" s="149"/>
      <c r="N89" s="149"/>
      <c r="O89" s="149"/>
      <c r="P89" s="149"/>
      <c r="Q89" s="149"/>
      <c r="R89" s="149"/>
    </row>
    <row r="90" spans="1:18" ht="14.4" x14ac:dyDescent="0.2">
      <c r="A90" s="149"/>
      <c r="B90" s="149"/>
      <c r="C90" s="149"/>
      <c r="D90" s="149"/>
      <c r="E90" s="149"/>
      <c r="F90" s="149"/>
      <c r="G90" s="149"/>
      <c r="H90" s="149"/>
      <c r="I90" s="149"/>
      <c r="J90" s="149"/>
      <c r="K90" s="149"/>
      <c r="L90" s="149"/>
      <c r="M90" s="149"/>
      <c r="N90" s="149"/>
      <c r="O90" s="149"/>
      <c r="P90" s="149"/>
      <c r="Q90" s="149"/>
      <c r="R90" s="149"/>
    </row>
    <row r="91" spans="1:18" ht="14.4" x14ac:dyDescent="0.2">
      <c r="A91" s="149"/>
      <c r="B91" s="149"/>
      <c r="C91" s="149"/>
      <c r="D91" s="149"/>
      <c r="E91" s="149"/>
      <c r="F91" s="149"/>
      <c r="G91" s="149"/>
      <c r="H91" s="149"/>
      <c r="I91" s="149"/>
      <c r="J91" s="149"/>
      <c r="K91" s="149"/>
      <c r="L91" s="149"/>
      <c r="M91" s="149"/>
      <c r="N91" s="149"/>
      <c r="O91" s="149"/>
      <c r="P91" s="149"/>
      <c r="Q91" s="149"/>
      <c r="R91" s="149"/>
    </row>
    <row r="92" spans="1:18" ht="14.4" x14ac:dyDescent="0.2">
      <c r="A92" s="149"/>
      <c r="B92" s="149"/>
      <c r="C92" s="149"/>
      <c r="D92" s="149"/>
      <c r="E92" s="149"/>
      <c r="F92" s="149"/>
      <c r="G92" s="149"/>
      <c r="H92" s="149"/>
      <c r="I92" s="149"/>
      <c r="J92" s="149"/>
      <c r="K92" s="149"/>
      <c r="L92" s="149"/>
      <c r="M92" s="149"/>
      <c r="N92" s="149"/>
      <c r="O92" s="149"/>
      <c r="P92" s="149"/>
      <c r="Q92" s="149"/>
      <c r="R92" s="149"/>
    </row>
    <row r="93" spans="1:18" ht="14.4" x14ac:dyDescent="0.2">
      <c r="A93" s="149"/>
      <c r="B93" s="149"/>
      <c r="C93" s="149"/>
      <c r="D93" s="149"/>
      <c r="E93" s="149"/>
      <c r="F93" s="149"/>
      <c r="G93" s="149"/>
      <c r="H93" s="149"/>
      <c r="I93" s="149"/>
      <c r="J93" s="149"/>
      <c r="K93" s="149"/>
      <c r="L93" s="149"/>
      <c r="M93" s="149"/>
      <c r="N93" s="149"/>
      <c r="O93" s="149"/>
      <c r="P93" s="149"/>
      <c r="Q93" s="149"/>
      <c r="R93" s="149"/>
    </row>
    <row r="94" spans="1:18" ht="14.4" x14ac:dyDescent="0.2">
      <c r="A94" s="149"/>
      <c r="B94" s="149"/>
      <c r="C94" s="149"/>
      <c r="D94" s="149"/>
      <c r="E94" s="149"/>
      <c r="F94" s="149"/>
      <c r="G94" s="149"/>
      <c r="H94" s="149"/>
      <c r="I94" s="149"/>
      <c r="J94" s="149"/>
      <c r="K94" s="149"/>
      <c r="L94" s="149"/>
      <c r="M94" s="149"/>
      <c r="N94" s="149"/>
      <c r="O94" s="149"/>
      <c r="P94" s="149"/>
      <c r="Q94" s="149"/>
      <c r="R94" s="149"/>
    </row>
    <row r="95" spans="1:18" ht="14.4" x14ac:dyDescent="0.2">
      <c r="A95" s="149"/>
      <c r="B95" s="149"/>
      <c r="C95" s="149"/>
      <c r="D95" s="149"/>
      <c r="E95" s="149"/>
      <c r="F95" s="149"/>
      <c r="G95" s="149"/>
      <c r="H95" s="149"/>
      <c r="I95" s="149"/>
      <c r="J95" s="149"/>
      <c r="K95" s="149"/>
      <c r="L95" s="149"/>
      <c r="M95" s="149"/>
      <c r="N95" s="149"/>
      <c r="O95" s="149"/>
      <c r="P95" s="149"/>
      <c r="Q95" s="149"/>
      <c r="R95" s="149"/>
    </row>
    <row r="96" spans="1:18" ht="14.4" x14ac:dyDescent="0.2">
      <c r="A96" s="149"/>
      <c r="B96" s="149"/>
      <c r="C96" s="149"/>
      <c r="D96" s="149"/>
      <c r="E96" s="149"/>
      <c r="F96" s="149"/>
      <c r="G96" s="149"/>
      <c r="H96" s="149"/>
      <c r="I96" s="149"/>
      <c r="J96" s="149"/>
      <c r="K96" s="149"/>
      <c r="L96" s="149"/>
      <c r="M96" s="149"/>
      <c r="N96" s="149"/>
      <c r="O96" s="149"/>
      <c r="P96" s="149"/>
      <c r="Q96" s="149"/>
      <c r="R96" s="149"/>
    </row>
    <row r="97" spans="1:18" ht="14.4" x14ac:dyDescent="0.2">
      <c r="A97" s="149"/>
      <c r="B97" s="149"/>
      <c r="C97" s="149"/>
      <c r="D97" s="149"/>
      <c r="E97" s="149"/>
      <c r="F97" s="149"/>
      <c r="G97" s="149"/>
      <c r="H97" s="149"/>
      <c r="I97" s="149"/>
      <c r="J97" s="149"/>
      <c r="K97" s="149"/>
      <c r="L97" s="149"/>
      <c r="M97" s="149"/>
      <c r="N97" s="149"/>
      <c r="O97" s="149"/>
      <c r="P97" s="149"/>
      <c r="Q97" s="149"/>
      <c r="R97" s="149"/>
    </row>
    <row r="98" spans="1:18" ht="14.4" x14ac:dyDescent="0.2">
      <c r="A98" s="149"/>
      <c r="B98" s="149"/>
      <c r="C98" s="149"/>
      <c r="D98" s="149"/>
      <c r="E98" s="149"/>
      <c r="F98" s="149"/>
      <c r="G98" s="149"/>
      <c r="H98" s="149"/>
      <c r="I98" s="149"/>
      <c r="J98" s="149"/>
      <c r="K98" s="149"/>
      <c r="L98" s="149"/>
      <c r="M98" s="149"/>
      <c r="N98" s="149"/>
      <c r="O98" s="149"/>
      <c r="P98" s="149"/>
      <c r="Q98" s="149"/>
      <c r="R98" s="149"/>
    </row>
    <row r="99" spans="1:18" ht="14.4" x14ac:dyDescent="0.2">
      <c r="A99" s="149"/>
      <c r="B99" s="149"/>
      <c r="C99" s="149"/>
      <c r="D99" s="149"/>
      <c r="E99" s="149"/>
      <c r="F99" s="149"/>
      <c r="G99" s="149"/>
      <c r="H99" s="149"/>
      <c r="I99" s="149"/>
      <c r="J99" s="149"/>
      <c r="K99" s="149"/>
      <c r="L99" s="149"/>
      <c r="M99" s="149"/>
      <c r="N99" s="149"/>
      <c r="O99" s="149"/>
      <c r="P99" s="149"/>
      <c r="Q99" s="149"/>
      <c r="R99" s="149"/>
    </row>
    <row r="100" spans="1:18" ht="14.4" x14ac:dyDescent="0.2">
      <c r="A100" s="149"/>
      <c r="B100" s="149"/>
      <c r="C100" s="149"/>
      <c r="D100" s="149"/>
      <c r="E100" s="149"/>
      <c r="F100" s="149"/>
      <c r="G100" s="149"/>
      <c r="H100" s="149"/>
      <c r="I100" s="149"/>
      <c r="J100" s="149"/>
      <c r="K100" s="149"/>
      <c r="L100" s="149"/>
      <c r="M100" s="149"/>
      <c r="N100" s="149"/>
      <c r="O100" s="149"/>
      <c r="P100" s="149"/>
      <c r="Q100" s="149"/>
      <c r="R100" s="149"/>
    </row>
    <row r="101" spans="1:18" ht="14.4" x14ac:dyDescent="0.2">
      <c r="A101" s="149"/>
      <c r="B101" s="149"/>
      <c r="C101" s="149"/>
      <c r="D101" s="149"/>
      <c r="E101" s="149"/>
      <c r="F101" s="149"/>
      <c r="G101" s="149"/>
      <c r="H101" s="149"/>
      <c r="I101" s="149"/>
      <c r="J101" s="149"/>
      <c r="K101" s="149"/>
      <c r="L101" s="149"/>
      <c r="M101" s="149"/>
      <c r="N101" s="149"/>
      <c r="O101" s="149"/>
      <c r="P101" s="149"/>
      <c r="Q101" s="149"/>
      <c r="R101" s="149"/>
    </row>
    <row r="102" spans="1:18" ht="14.4" x14ac:dyDescent="0.2">
      <c r="A102" s="149"/>
      <c r="B102" s="149"/>
      <c r="C102" s="149"/>
      <c r="D102" s="149"/>
      <c r="E102" s="149"/>
      <c r="F102" s="149"/>
      <c r="G102" s="149"/>
      <c r="H102" s="149"/>
      <c r="I102" s="149"/>
      <c r="J102" s="149"/>
      <c r="K102" s="149"/>
      <c r="L102" s="149"/>
      <c r="M102" s="149"/>
      <c r="N102" s="149"/>
      <c r="O102" s="149"/>
      <c r="P102" s="149"/>
      <c r="Q102" s="149"/>
      <c r="R102" s="149"/>
    </row>
    <row r="103" spans="1:18" ht="14.4" x14ac:dyDescent="0.2">
      <c r="A103" s="149"/>
      <c r="B103" s="149"/>
      <c r="C103" s="149"/>
      <c r="D103" s="149"/>
      <c r="E103" s="149"/>
      <c r="F103" s="149"/>
      <c r="G103" s="149"/>
      <c r="H103" s="149"/>
      <c r="I103" s="149"/>
      <c r="J103" s="149"/>
      <c r="K103" s="149"/>
      <c r="L103" s="149"/>
      <c r="M103" s="149"/>
      <c r="N103" s="149"/>
      <c r="O103" s="149"/>
      <c r="P103" s="149"/>
      <c r="Q103" s="149"/>
      <c r="R103" s="149"/>
    </row>
    <row r="104" spans="1:18" ht="14.4" x14ac:dyDescent="0.2">
      <c r="A104" s="149"/>
      <c r="B104" s="149"/>
      <c r="C104" s="149"/>
      <c r="D104" s="149"/>
      <c r="E104" s="149"/>
      <c r="F104" s="149"/>
      <c r="G104" s="149"/>
      <c r="H104" s="149"/>
      <c r="I104" s="149"/>
      <c r="J104" s="149"/>
      <c r="K104" s="149"/>
      <c r="L104" s="149"/>
      <c r="M104" s="149"/>
      <c r="N104" s="149"/>
      <c r="O104" s="149"/>
      <c r="P104" s="149"/>
      <c r="Q104" s="149"/>
      <c r="R104" s="149"/>
    </row>
    <row r="105" spans="1:18" ht="14.4" x14ac:dyDescent="0.2">
      <c r="A105" s="149"/>
      <c r="B105" s="149"/>
      <c r="C105" s="149"/>
      <c r="D105" s="149"/>
      <c r="E105" s="149"/>
      <c r="F105" s="149"/>
      <c r="G105" s="149"/>
      <c r="H105" s="149"/>
      <c r="I105" s="149"/>
      <c r="J105" s="149"/>
      <c r="K105" s="149"/>
      <c r="L105" s="149"/>
      <c r="M105" s="149"/>
      <c r="N105" s="149"/>
      <c r="O105" s="149"/>
      <c r="P105" s="149"/>
      <c r="Q105" s="149"/>
      <c r="R105" s="149"/>
    </row>
    <row r="106" spans="1:18" ht="14.4" x14ac:dyDescent="0.2">
      <c r="A106" s="149"/>
      <c r="B106" s="149"/>
      <c r="C106" s="149"/>
      <c r="D106" s="149"/>
      <c r="E106" s="149"/>
      <c r="F106" s="149"/>
      <c r="G106" s="149"/>
      <c r="H106" s="149"/>
      <c r="I106" s="149"/>
      <c r="J106" s="149"/>
      <c r="K106" s="149"/>
      <c r="L106" s="149"/>
      <c r="M106" s="149"/>
      <c r="N106" s="149"/>
      <c r="O106" s="149"/>
      <c r="P106" s="149"/>
      <c r="Q106" s="149"/>
      <c r="R106" s="149"/>
    </row>
    <row r="107" spans="1:18" ht="14.4" x14ac:dyDescent="0.2">
      <c r="A107" s="149"/>
      <c r="B107" s="149"/>
      <c r="C107" s="149"/>
      <c r="D107" s="149"/>
      <c r="E107" s="149"/>
      <c r="F107" s="149"/>
      <c r="G107" s="149"/>
      <c r="H107" s="149"/>
      <c r="I107" s="149"/>
      <c r="J107" s="149"/>
      <c r="K107" s="149"/>
      <c r="L107" s="149"/>
      <c r="M107" s="149"/>
      <c r="N107" s="149"/>
      <c r="O107" s="149"/>
      <c r="P107" s="149"/>
      <c r="Q107" s="149"/>
      <c r="R107" s="149"/>
    </row>
    <row r="108" spans="1:18" ht="14.4" x14ac:dyDescent="0.2">
      <c r="A108" s="149"/>
      <c r="B108" s="149"/>
      <c r="C108" s="149"/>
      <c r="D108" s="149"/>
      <c r="E108" s="149"/>
      <c r="F108" s="149"/>
      <c r="G108" s="149"/>
      <c r="H108" s="149"/>
      <c r="I108" s="149"/>
      <c r="J108" s="149"/>
      <c r="K108" s="149"/>
      <c r="L108" s="149"/>
      <c r="M108" s="149"/>
      <c r="N108" s="149"/>
      <c r="O108" s="149"/>
      <c r="P108" s="149"/>
      <c r="Q108" s="149"/>
      <c r="R108" s="149"/>
    </row>
    <row r="109" spans="1:18" ht="14.4" x14ac:dyDescent="0.2">
      <c r="A109" s="149"/>
      <c r="B109" s="149"/>
      <c r="C109" s="149"/>
      <c r="D109" s="149"/>
      <c r="E109" s="149"/>
      <c r="F109" s="149"/>
      <c r="G109" s="149"/>
      <c r="H109" s="149"/>
      <c r="I109" s="149"/>
      <c r="J109" s="149"/>
      <c r="K109" s="149"/>
      <c r="L109" s="149"/>
      <c r="M109" s="149"/>
      <c r="N109" s="149"/>
      <c r="O109" s="149"/>
      <c r="P109" s="149"/>
      <c r="Q109" s="149"/>
      <c r="R109" s="149"/>
    </row>
    <row r="110" spans="1:18" ht="14.4" x14ac:dyDescent="0.2">
      <c r="A110" s="149"/>
      <c r="B110" s="149"/>
      <c r="C110" s="149"/>
      <c r="D110" s="149"/>
      <c r="E110" s="149"/>
      <c r="F110" s="149"/>
      <c r="G110" s="149"/>
      <c r="H110" s="149"/>
      <c r="I110" s="149"/>
      <c r="J110" s="149"/>
      <c r="K110" s="149"/>
      <c r="L110" s="149"/>
      <c r="M110" s="149"/>
      <c r="N110" s="149"/>
      <c r="O110" s="149"/>
      <c r="P110" s="149"/>
      <c r="Q110" s="149"/>
      <c r="R110" s="149"/>
    </row>
    <row r="111" spans="1:18" ht="14.4" x14ac:dyDescent="0.2">
      <c r="A111" s="149"/>
      <c r="B111" s="149"/>
      <c r="C111" s="149"/>
      <c r="D111" s="149"/>
      <c r="E111" s="149"/>
      <c r="F111" s="149"/>
      <c r="G111" s="149"/>
      <c r="H111" s="149"/>
      <c r="I111" s="149"/>
      <c r="J111" s="149"/>
      <c r="K111" s="149"/>
      <c r="L111" s="149"/>
      <c r="M111" s="149"/>
      <c r="N111" s="149"/>
      <c r="O111" s="149"/>
      <c r="P111" s="149"/>
      <c r="Q111" s="149"/>
      <c r="R111" s="149"/>
    </row>
    <row r="112" spans="1:18" ht="14.4" x14ac:dyDescent="0.2">
      <c r="A112" s="149"/>
      <c r="B112" s="149"/>
      <c r="C112" s="149"/>
      <c r="D112" s="149"/>
      <c r="E112" s="149"/>
      <c r="F112" s="149"/>
      <c r="G112" s="149"/>
      <c r="H112" s="149"/>
      <c r="I112" s="149"/>
      <c r="J112" s="149"/>
      <c r="K112" s="149"/>
      <c r="L112" s="149"/>
      <c r="M112" s="149"/>
      <c r="N112" s="149"/>
      <c r="O112" s="149"/>
      <c r="P112" s="149"/>
      <c r="Q112" s="149"/>
      <c r="R112" s="149"/>
    </row>
    <row r="113" spans="1:18" ht="14.4" x14ac:dyDescent="0.2">
      <c r="A113" s="149"/>
      <c r="B113" s="149"/>
      <c r="C113" s="149"/>
      <c r="D113" s="149"/>
      <c r="E113" s="149"/>
      <c r="F113" s="149"/>
      <c r="G113" s="149"/>
      <c r="H113" s="149"/>
      <c r="I113" s="149"/>
      <c r="J113" s="149"/>
      <c r="K113" s="149"/>
      <c r="L113" s="149"/>
      <c r="M113" s="149"/>
      <c r="N113" s="149"/>
      <c r="O113" s="149"/>
      <c r="P113" s="149"/>
      <c r="Q113" s="149"/>
      <c r="R113" s="149"/>
    </row>
    <row r="114" spans="1:18" ht="14.4" x14ac:dyDescent="0.2">
      <c r="A114" s="149"/>
      <c r="B114" s="149"/>
      <c r="C114" s="149"/>
      <c r="D114" s="149"/>
      <c r="E114" s="149"/>
      <c r="F114" s="149"/>
      <c r="G114" s="149"/>
      <c r="H114" s="149"/>
      <c r="I114" s="149"/>
      <c r="J114" s="149"/>
      <c r="K114" s="149"/>
      <c r="L114" s="149"/>
      <c r="M114" s="149"/>
      <c r="N114" s="149"/>
      <c r="O114" s="149"/>
      <c r="P114" s="149"/>
      <c r="Q114" s="149"/>
      <c r="R114" s="149"/>
    </row>
    <row r="115" spans="1:18" ht="14.4" x14ac:dyDescent="0.2">
      <c r="A115" s="149"/>
      <c r="B115" s="149"/>
      <c r="C115" s="149"/>
      <c r="D115" s="149"/>
      <c r="E115" s="149"/>
      <c r="F115" s="149"/>
      <c r="G115" s="149"/>
      <c r="H115" s="149"/>
      <c r="I115" s="149"/>
      <c r="J115" s="149"/>
      <c r="K115" s="149"/>
      <c r="L115" s="149"/>
      <c r="M115" s="149"/>
      <c r="N115" s="149"/>
      <c r="O115" s="149"/>
      <c r="P115" s="149"/>
      <c r="Q115" s="149"/>
      <c r="R115" s="149"/>
    </row>
    <row r="116" spans="1:18" ht="14.4" x14ac:dyDescent="0.2">
      <c r="A116" s="149"/>
      <c r="B116" s="149"/>
      <c r="C116" s="149"/>
      <c r="D116" s="149"/>
      <c r="E116" s="149"/>
      <c r="F116" s="149"/>
      <c r="G116" s="149"/>
      <c r="H116" s="149"/>
      <c r="I116" s="149"/>
      <c r="J116" s="149"/>
      <c r="K116" s="149"/>
      <c r="L116" s="149"/>
      <c r="M116" s="149"/>
      <c r="N116" s="149"/>
      <c r="O116" s="149"/>
      <c r="P116" s="149"/>
      <c r="Q116" s="149"/>
      <c r="R116" s="149"/>
    </row>
    <row r="117" spans="1:18" ht="14.4" x14ac:dyDescent="0.2">
      <c r="A117" s="149"/>
      <c r="B117" s="149"/>
      <c r="C117" s="149"/>
      <c r="D117" s="149"/>
      <c r="E117" s="149"/>
      <c r="F117" s="149"/>
      <c r="G117" s="149"/>
      <c r="H117" s="149"/>
      <c r="I117" s="149"/>
      <c r="J117" s="149"/>
      <c r="K117" s="149"/>
      <c r="L117" s="149"/>
      <c r="M117" s="149"/>
      <c r="N117" s="149"/>
      <c r="O117" s="149"/>
      <c r="P117" s="149"/>
      <c r="Q117" s="149"/>
      <c r="R117" s="149"/>
    </row>
    <row r="118" spans="1:18" ht="14.4" x14ac:dyDescent="0.2">
      <c r="A118" s="149"/>
      <c r="B118" s="149"/>
      <c r="C118" s="149"/>
      <c r="D118" s="149"/>
      <c r="E118" s="149"/>
      <c r="F118" s="149"/>
      <c r="G118" s="149"/>
      <c r="H118" s="149"/>
      <c r="I118" s="149"/>
      <c r="J118" s="149"/>
      <c r="K118" s="149"/>
      <c r="L118" s="149"/>
      <c r="M118" s="149"/>
      <c r="N118" s="149"/>
      <c r="O118" s="149"/>
      <c r="P118" s="149"/>
      <c r="Q118" s="149"/>
      <c r="R118" s="149"/>
    </row>
    <row r="119" spans="1:18" ht="14.4" x14ac:dyDescent="0.2">
      <c r="A119" s="149"/>
      <c r="B119" s="149"/>
      <c r="C119" s="149"/>
      <c r="D119" s="149"/>
      <c r="E119" s="149"/>
      <c r="F119" s="149"/>
      <c r="G119" s="149"/>
      <c r="H119" s="149"/>
      <c r="I119" s="149"/>
      <c r="J119" s="149"/>
      <c r="K119" s="149"/>
      <c r="L119" s="149"/>
      <c r="M119" s="149"/>
      <c r="N119" s="149"/>
      <c r="O119" s="149"/>
      <c r="P119" s="149"/>
      <c r="Q119" s="149"/>
      <c r="R119" s="149"/>
    </row>
    <row r="120" spans="1:18" ht="14.4" x14ac:dyDescent="0.2">
      <c r="A120" s="149"/>
      <c r="B120" s="149"/>
      <c r="C120" s="149"/>
      <c r="D120" s="149"/>
      <c r="E120" s="149"/>
      <c r="F120" s="149"/>
      <c r="G120" s="149"/>
      <c r="H120" s="149"/>
      <c r="I120" s="149"/>
      <c r="J120" s="149"/>
      <c r="K120" s="149"/>
      <c r="L120" s="149"/>
      <c r="M120" s="149"/>
      <c r="N120" s="149"/>
      <c r="O120" s="149"/>
      <c r="P120" s="149"/>
      <c r="Q120" s="149"/>
      <c r="R120" s="149"/>
    </row>
    <row r="121" spans="1:18" ht="14.4" x14ac:dyDescent="0.2">
      <c r="A121" s="149"/>
      <c r="B121" s="149"/>
      <c r="C121" s="149"/>
      <c r="D121" s="149"/>
      <c r="E121" s="149"/>
      <c r="F121" s="149"/>
      <c r="G121" s="149"/>
      <c r="H121" s="149"/>
      <c r="I121" s="149"/>
      <c r="J121" s="149"/>
      <c r="K121" s="149"/>
      <c r="L121" s="149"/>
      <c r="M121" s="149"/>
      <c r="N121" s="149"/>
      <c r="O121" s="149"/>
      <c r="P121" s="149"/>
      <c r="Q121" s="149"/>
      <c r="R121" s="149"/>
    </row>
    <row r="122" spans="1:18" ht="14.4" x14ac:dyDescent="0.2">
      <c r="A122" s="149"/>
      <c r="B122" s="149"/>
      <c r="C122" s="149"/>
      <c r="D122" s="149"/>
      <c r="E122" s="149"/>
      <c r="F122" s="149"/>
      <c r="G122" s="149"/>
      <c r="H122" s="149"/>
      <c r="I122" s="149"/>
      <c r="J122" s="149"/>
      <c r="K122" s="149"/>
      <c r="L122" s="149"/>
      <c r="M122" s="149"/>
      <c r="N122" s="149"/>
      <c r="O122" s="149"/>
      <c r="P122" s="149"/>
      <c r="Q122" s="149"/>
      <c r="R122" s="149"/>
    </row>
    <row r="123" spans="1:18" ht="14.4" x14ac:dyDescent="0.2">
      <c r="A123" s="149"/>
      <c r="B123" s="149"/>
      <c r="C123" s="149"/>
      <c r="D123" s="149"/>
      <c r="E123" s="149"/>
      <c r="F123" s="149"/>
      <c r="G123" s="149"/>
      <c r="H123" s="149"/>
      <c r="I123" s="149"/>
      <c r="J123" s="149"/>
      <c r="K123" s="149"/>
      <c r="L123" s="149"/>
      <c r="M123" s="149"/>
      <c r="N123" s="149"/>
      <c r="O123" s="149"/>
      <c r="P123" s="149"/>
      <c r="Q123" s="149"/>
      <c r="R123" s="149"/>
    </row>
    <row r="124" spans="1:18" ht="14.4" x14ac:dyDescent="0.2">
      <c r="A124" s="149"/>
      <c r="B124" s="149"/>
      <c r="C124" s="149"/>
      <c r="D124" s="149"/>
      <c r="E124" s="149"/>
      <c r="F124" s="149"/>
      <c r="G124" s="149"/>
      <c r="H124" s="149"/>
      <c r="I124" s="149"/>
      <c r="J124" s="149"/>
      <c r="K124" s="149"/>
      <c r="L124" s="149"/>
      <c r="M124" s="149"/>
      <c r="N124" s="149"/>
      <c r="O124" s="149"/>
      <c r="P124" s="149"/>
      <c r="Q124" s="149"/>
      <c r="R124" s="149"/>
    </row>
    <row r="125" spans="1:18" ht="14.4" x14ac:dyDescent="0.2">
      <c r="A125" s="149"/>
      <c r="B125" s="149"/>
      <c r="C125" s="149"/>
      <c r="D125" s="149"/>
      <c r="E125" s="149"/>
      <c r="F125" s="149"/>
      <c r="G125" s="149"/>
      <c r="H125" s="149"/>
      <c r="I125" s="149"/>
      <c r="J125" s="149"/>
      <c r="K125" s="149"/>
      <c r="L125" s="149"/>
      <c r="M125" s="149"/>
      <c r="N125" s="149"/>
      <c r="O125" s="149"/>
      <c r="P125" s="149"/>
      <c r="Q125" s="149"/>
      <c r="R125" s="149"/>
    </row>
    <row r="126" spans="1:18" ht="14.4" x14ac:dyDescent="0.2">
      <c r="A126" s="149"/>
      <c r="B126" s="149"/>
      <c r="C126" s="149"/>
      <c r="D126" s="149"/>
      <c r="E126" s="149"/>
      <c r="F126" s="149"/>
      <c r="G126" s="149"/>
      <c r="H126" s="149"/>
      <c r="I126" s="149"/>
      <c r="J126" s="149"/>
      <c r="K126" s="149"/>
      <c r="L126" s="149"/>
      <c r="M126" s="149"/>
      <c r="N126" s="149"/>
      <c r="O126" s="149"/>
      <c r="P126" s="149"/>
      <c r="Q126" s="149"/>
      <c r="R126" s="149"/>
    </row>
    <row r="127" spans="1:18" ht="14.4" x14ac:dyDescent="0.2">
      <c r="A127" s="149"/>
      <c r="B127" s="149"/>
      <c r="C127" s="149"/>
      <c r="D127" s="149"/>
      <c r="E127" s="149"/>
      <c r="F127" s="149"/>
      <c r="G127" s="149"/>
      <c r="H127" s="149"/>
      <c r="I127" s="149"/>
      <c r="J127" s="149"/>
      <c r="K127" s="149"/>
      <c r="L127" s="149"/>
      <c r="M127" s="149"/>
      <c r="N127" s="149"/>
      <c r="O127" s="149"/>
      <c r="P127" s="149"/>
      <c r="Q127" s="149"/>
      <c r="R127" s="149"/>
    </row>
    <row r="128" spans="1:18" ht="14.4" x14ac:dyDescent="0.2">
      <c r="A128" s="149"/>
      <c r="B128" s="149"/>
      <c r="C128" s="149"/>
      <c r="D128" s="149"/>
      <c r="E128" s="149"/>
      <c r="F128" s="149"/>
      <c r="G128" s="149"/>
      <c r="H128" s="149"/>
      <c r="I128" s="149"/>
      <c r="J128" s="149"/>
      <c r="K128" s="149"/>
      <c r="L128" s="149"/>
      <c r="M128" s="149"/>
      <c r="N128" s="149"/>
      <c r="O128" s="149"/>
      <c r="P128" s="149"/>
      <c r="Q128" s="149"/>
      <c r="R128" s="149"/>
    </row>
    <row r="129" spans="1:18" ht="14.4" x14ac:dyDescent="0.2">
      <c r="A129" s="149"/>
      <c r="B129" s="149"/>
      <c r="C129" s="149"/>
      <c r="D129" s="149"/>
      <c r="E129" s="149"/>
      <c r="F129" s="149"/>
      <c r="G129" s="149"/>
      <c r="H129" s="149"/>
      <c r="I129" s="149"/>
      <c r="J129" s="149"/>
      <c r="K129" s="149"/>
      <c r="L129" s="149"/>
      <c r="M129" s="149"/>
      <c r="N129" s="149"/>
      <c r="O129" s="149"/>
      <c r="P129" s="149"/>
      <c r="Q129" s="149"/>
      <c r="R129" s="149"/>
    </row>
    <row r="130" spans="1:18" ht="14.4" x14ac:dyDescent="0.2">
      <c r="A130" s="149"/>
      <c r="B130" s="149"/>
      <c r="C130" s="149"/>
      <c r="D130" s="149"/>
      <c r="E130" s="149"/>
      <c r="F130" s="149"/>
      <c r="G130" s="149"/>
      <c r="H130" s="149"/>
      <c r="I130" s="149"/>
      <c r="J130" s="149"/>
      <c r="K130" s="149"/>
      <c r="L130" s="149"/>
      <c r="M130" s="149"/>
      <c r="N130" s="149"/>
      <c r="O130" s="149"/>
      <c r="P130" s="149"/>
      <c r="Q130" s="149"/>
      <c r="R130" s="149"/>
    </row>
    <row r="131" spans="1:18" ht="14.4" x14ac:dyDescent="0.2">
      <c r="A131" s="149"/>
      <c r="B131" s="149"/>
      <c r="C131" s="149"/>
      <c r="D131" s="149"/>
      <c r="E131" s="149"/>
      <c r="F131" s="149"/>
      <c r="G131" s="149"/>
      <c r="H131" s="149"/>
      <c r="I131" s="149"/>
      <c r="J131" s="149"/>
      <c r="K131" s="149"/>
      <c r="L131" s="149"/>
      <c r="M131" s="149"/>
      <c r="N131" s="149"/>
      <c r="O131" s="149"/>
      <c r="P131" s="149"/>
      <c r="Q131" s="149"/>
      <c r="R131" s="149"/>
    </row>
    <row r="132" spans="1:18" ht="14.4" x14ac:dyDescent="0.2">
      <c r="A132" s="149"/>
      <c r="B132" s="149"/>
      <c r="C132" s="149"/>
      <c r="D132" s="149"/>
      <c r="E132" s="149"/>
      <c r="F132" s="149"/>
      <c r="G132" s="149"/>
      <c r="H132" s="149"/>
      <c r="I132" s="149"/>
      <c r="J132" s="149"/>
      <c r="K132" s="149"/>
      <c r="L132" s="149"/>
      <c r="M132" s="149"/>
      <c r="N132" s="149"/>
      <c r="O132" s="149"/>
      <c r="P132" s="149"/>
      <c r="Q132" s="149"/>
      <c r="R132" s="149"/>
    </row>
    <row r="133" spans="1:18" ht="14.4" x14ac:dyDescent="0.2">
      <c r="A133" s="149"/>
      <c r="B133" s="149"/>
      <c r="C133" s="149"/>
      <c r="D133" s="149"/>
      <c r="E133" s="149"/>
      <c r="F133" s="149"/>
      <c r="G133" s="149"/>
      <c r="H133" s="149"/>
      <c r="I133" s="149"/>
      <c r="J133" s="149"/>
      <c r="K133" s="149"/>
      <c r="L133" s="149"/>
      <c r="M133" s="149"/>
      <c r="N133" s="149"/>
      <c r="O133" s="149"/>
      <c r="P133" s="149"/>
      <c r="Q133" s="149"/>
      <c r="R133" s="149"/>
    </row>
    <row r="134" spans="1:18" ht="14.4" x14ac:dyDescent="0.2">
      <c r="A134" s="149"/>
      <c r="B134" s="149"/>
      <c r="C134" s="149"/>
      <c r="D134" s="149"/>
      <c r="E134" s="149"/>
      <c r="F134" s="149"/>
      <c r="G134" s="149"/>
      <c r="H134" s="149"/>
      <c r="I134" s="149"/>
      <c r="J134" s="149"/>
      <c r="K134" s="149"/>
      <c r="L134" s="149"/>
      <c r="M134" s="149"/>
      <c r="N134" s="149"/>
      <c r="O134" s="149"/>
      <c r="P134" s="149"/>
      <c r="Q134" s="149"/>
      <c r="R134" s="149"/>
    </row>
    <row r="135" spans="1:18" ht="14.4" x14ac:dyDescent="0.2">
      <c r="A135" s="149"/>
      <c r="B135" s="149"/>
      <c r="C135" s="149"/>
      <c r="D135" s="149"/>
      <c r="E135" s="149"/>
      <c r="F135" s="149"/>
      <c r="G135" s="149"/>
      <c r="H135" s="149"/>
      <c r="I135" s="149"/>
      <c r="J135" s="149"/>
      <c r="K135" s="149"/>
      <c r="L135" s="149"/>
      <c r="M135" s="149"/>
      <c r="N135" s="149"/>
      <c r="O135" s="149"/>
      <c r="P135" s="149"/>
      <c r="Q135" s="149"/>
      <c r="R135" s="149"/>
    </row>
    <row r="136" spans="1:18" ht="14.4" x14ac:dyDescent="0.2">
      <c r="A136" s="149"/>
      <c r="B136" s="149"/>
      <c r="C136" s="149"/>
      <c r="D136" s="149"/>
      <c r="E136" s="149"/>
      <c r="F136" s="149"/>
      <c r="G136" s="149"/>
      <c r="H136" s="149"/>
      <c r="I136" s="149"/>
      <c r="J136" s="149"/>
      <c r="K136" s="149"/>
      <c r="L136" s="149"/>
      <c r="M136" s="149"/>
      <c r="N136" s="149"/>
      <c r="O136" s="149"/>
      <c r="P136" s="149"/>
      <c r="Q136" s="149"/>
      <c r="R136" s="149"/>
    </row>
    <row r="137" spans="1:18" ht="14.4" x14ac:dyDescent="0.2">
      <c r="A137" s="149"/>
      <c r="B137" s="149"/>
      <c r="C137" s="149"/>
      <c r="D137" s="149"/>
      <c r="E137" s="149"/>
      <c r="F137" s="149"/>
      <c r="G137" s="149"/>
      <c r="H137" s="149"/>
      <c r="I137" s="149"/>
      <c r="J137" s="149"/>
      <c r="K137" s="149"/>
      <c r="L137" s="149"/>
      <c r="M137" s="149"/>
      <c r="N137" s="149"/>
      <c r="O137" s="149"/>
      <c r="P137" s="149"/>
      <c r="Q137" s="149"/>
      <c r="R137" s="149"/>
    </row>
    <row r="138" spans="1:18" ht="14.4" x14ac:dyDescent="0.2">
      <c r="A138" s="149"/>
      <c r="B138" s="149"/>
      <c r="C138" s="149"/>
      <c r="D138" s="149"/>
      <c r="E138" s="149"/>
      <c r="F138" s="149"/>
      <c r="G138" s="149"/>
      <c r="H138" s="149"/>
      <c r="I138" s="149"/>
      <c r="J138" s="149"/>
      <c r="K138" s="149"/>
      <c r="L138" s="149"/>
      <c r="M138" s="149"/>
      <c r="N138" s="149"/>
      <c r="O138" s="149"/>
      <c r="P138" s="149"/>
      <c r="Q138" s="149"/>
      <c r="R138" s="149"/>
    </row>
    <row r="139" spans="1:18" ht="14.4" x14ac:dyDescent="0.2">
      <c r="A139" s="149"/>
      <c r="B139" s="149"/>
      <c r="C139" s="149"/>
      <c r="D139" s="149"/>
      <c r="E139" s="149"/>
      <c r="F139" s="149"/>
      <c r="G139" s="149"/>
      <c r="H139" s="149"/>
      <c r="I139" s="149"/>
      <c r="J139" s="149"/>
      <c r="K139" s="149"/>
      <c r="L139" s="149"/>
      <c r="M139" s="149"/>
      <c r="N139" s="149"/>
      <c r="O139" s="149"/>
      <c r="P139" s="149"/>
      <c r="Q139" s="149"/>
      <c r="R139" s="149"/>
    </row>
    <row r="140" spans="1:18" ht="14.4" x14ac:dyDescent="0.2">
      <c r="A140" s="149"/>
      <c r="B140" s="149"/>
      <c r="C140" s="149"/>
      <c r="D140" s="149"/>
      <c r="E140" s="149"/>
      <c r="F140" s="149"/>
      <c r="G140" s="149"/>
      <c r="H140" s="149"/>
      <c r="I140" s="149"/>
      <c r="J140" s="149"/>
      <c r="K140" s="149"/>
      <c r="L140" s="149"/>
      <c r="M140" s="149"/>
      <c r="N140" s="149"/>
      <c r="O140" s="149"/>
      <c r="P140" s="149"/>
      <c r="Q140" s="149"/>
      <c r="R140" s="149"/>
    </row>
    <row r="141" spans="1:18" ht="14.4" x14ac:dyDescent="0.2">
      <c r="A141" s="149"/>
      <c r="B141" s="149"/>
      <c r="C141" s="149"/>
      <c r="D141" s="149"/>
      <c r="E141" s="149"/>
      <c r="F141" s="149"/>
      <c r="G141" s="149"/>
      <c r="H141" s="149"/>
      <c r="I141" s="149"/>
      <c r="J141" s="149"/>
      <c r="K141" s="149"/>
      <c r="L141" s="149"/>
      <c r="M141" s="149"/>
      <c r="N141" s="149"/>
      <c r="O141" s="149"/>
      <c r="P141" s="149"/>
      <c r="Q141" s="149"/>
      <c r="R141" s="149"/>
    </row>
    <row r="142" spans="1:18" ht="14.4" x14ac:dyDescent="0.2">
      <c r="A142" s="149"/>
      <c r="B142" s="149"/>
      <c r="C142" s="149"/>
      <c r="D142" s="149"/>
      <c r="E142" s="149"/>
      <c r="F142" s="149"/>
      <c r="G142" s="149"/>
      <c r="H142" s="149"/>
      <c r="I142" s="149"/>
      <c r="J142" s="149"/>
      <c r="K142" s="149"/>
      <c r="L142" s="149"/>
      <c r="M142" s="149"/>
      <c r="N142" s="149"/>
      <c r="O142" s="149"/>
      <c r="P142" s="149"/>
      <c r="Q142" s="149"/>
      <c r="R142" s="149"/>
    </row>
    <row r="143" spans="1:18" ht="14.4" x14ac:dyDescent="0.2">
      <c r="A143" s="149"/>
      <c r="B143" s="149"/>
      <c r="C143" s="149"/>
      <c r="D143" s="149"/>
      <c r="E143" s="149"/>
      <c r="F143" s="149"/>
      <c r="G143" s="149"/>
      <c r="H143" s="149"/>
      <c r="I143" s="149"/>
      <c r="J143" s="149"/>
      <c r="K143" s="149"/>
      <c r="L143" s="149"/>
      <c r="M143" s="149"/>
      <c r="N143" s="149"/>
      <c r="O143" s="149"/>
      <c r="P143" s="149"/>
      <c r="Q143" s="149"/>
      <c r="R143" s="149"/>
    </row>
    <row r="144" spans="1:18" ht="14.4" x14ac:dyDescent="0.2">
      <c r="A144" s="149"/>
      <c r="B144" s="149"/>
      <c r="C144" s="149"/>
      <c r="D144" s="149"/>
      <c r="E144" s="149"/>
      <c r="F144" s="149"/>
      <c r="G144" s="149"/>
      <c r="H144" s="149"/>
      <c r="I144" s="149"/>
      <c r="J144" s="149"/>
      <c r="K144" s="149"/>
      <c r="L144" s="149"/>
      <c r="M144" s="149"/>
      <c r="N144" s="149"/>
      <c r="O144" s="149"/>
      <c r="P144" s="149"/>
      <c r="Q144" s="149"/>
      <c r="R144" s="149"/>
    </row>
    <row r="145" spans="1:18" ht="14.4" x14ac:dyDescent="0.2">
      <c r="A145" s="149"/>
      <c r="B145" s="149"/>
      <c r="C145" s="149"/>
      <c r="D145" s="149"/>
      <c r="E145" s="149"/>
      <c r="F145" s="149"/>
      <c r="G145" s="149"/>
      <c r="H145" s="149"/>
      <c r="I145" s="149"/>
      <c r="J145" s="149"/>
      <c r="K145" s="149"/>
      <c r="L145" s="149"/>
      <c r="M145" s="149"/>
      <c r="N145" s="149"/>
      <c r="O145" s="149"/>
      <c r="P145" s="149"/>
      <c r="Q145" s="149"/>
      <c r="R145" s="149"/>
    </row>
    <row r="146" spans="1:18" ht="14.4" x14ac:dyDescent="0.2">
      <c r="A146" s="149"/>
      <c r="B146" s="149"/>
      <c r="C146" s="149"/>
      <c r="D146" s="149"/>
      <c r="E146" s="149"/>
      <c r="F146" s="149"/>
      <c r="G146" s="149"/>
      <c r="H146" s="149"/>
      <c r="I146" s="149"/>
      <c r="J146" s="149"/>
      <c r="K146" s="149"/>
      <c r="L146" s="149"/>
      <c r="M146" s="149"/>
      <c r="N146" s="149"/>
      <c r="O146" s="149"/>
      <c r="P146" s="149"/>
      <c r="Q146" s="149"/>
      <c r="R146" s="149"/>
    </row>
    <row r="147" spans="1:18" ht="14.4" x14ac:dyDescent="0.2">
      <c r="A147" s="149"/>
      <c r="B147" s="149"/>
      <c r="C147" s="149"/>
      <c r="D147" s="149"/>
      <c r="E147" s="149"/>
      <c r="F147" s="149"/>
      <c r="G147" s="149"/>
      <c r="H147" s="149"/>
      <c r="I147" s="149"/>
      <c r="J147" s="149"/>
      <c r="K147" s="149"/>
      <c r="L147" s="149"/>
      <c r="M147" s="149"/>
      <c r="N147" s="149"/>
      <c r="O147" s="149"/>
      <c r="P147" s="149"/>
      <c r="Q147" s="149"/>
      <c r="R147" s="149"/>
    </row>
    <row r="148" spans="1:18" ht="14.4" x14ac:dyDescent="0.2">
      <c r="A148" s="149"/>
      <c r="B148" s="149"/>
      <c r="C148" s="149"/>
      <c r="D148" s="149"/>
      <c r="E148" s="149"/>
      <c r="F148" s="149"/>
      <c r="G148" s="149"/>
      <c r="H148" s="149"/>
      <c r="I148" s="149"/>
      <c r="J148" s="149"/>
      <c r="K148" s="149"/>
      <c r="L148" s="149"/>
      <c r="M148" s="149"/>
      <c r="N148" s="149"/>
      <c r="O148" s="149"/>
      <c r="P148" s="149"/>
      <c r="Q148" s="149"/>
      <c r="R148" s="149"/>
    </row>
    <row r="149" spans="1:18" ht="14.4" x14ac:dyDescent="0.2">
      <c r="A149" s="149"/>
      <c r="B149" s="149"/>
      <c r="C149" s="149"/>
      <c r="D149" s="149"/>
      <c r="E149" s="149"/>
      <c r="F149" s="149"/>
      <c r="G149" s="149"/>
      <c r="H149" s="149"/>
      <c r="I149" s="149"/>
      <c r="J149" s="149"/>
    </row>
    <row r="150" spans="1:18" ht="14.4" x14ac:dyDescent="0.2">
      <c r="A150" s="149"/>
      <c r="B150" s="149"/>
      <c r="C150" s="149"/>
      <c r="D150" s="149"/>
      <c r="E150" s="149"/>
      <c r="F150" s="149"/>
      <c r="G150" s="149"/>
      <c r="H150" s="149"/>
      <c r="I150" s="149"/>
      <c r="J150" s="149"/>
    </row>
  </sheetData>
  <sheetProtection algorithmName="SHA-512" hashValue="/yl9V1+L1c0tS9dExA3uiaggdGNpPB3LxaFesY89YWaWOSPZHDnUio57pxH67mzyEgAch4v6YZOTzF8CeyMjbg==" saltValue="RGvQsXTUNcnSxQRfVCQY+g==" spinCount="100000" sheet="1" objects="1" scenarios="1" selectLockedCells="1"/>
  <mergeCells count="53">
    <mergeCell ref="C31:D31"/>
    <mergeCell ref="C34:D34"/>
    <mergeCell ref="C35:D35"/>
    <mergeCell ref="C36:D36"/>
    <mergeCell ref="F40:J40"/>
    <mergeCell ref="C32:D32"/>
    <mergeCell ref="C33:D33"/>
    <mergeCell ref="A8:I8"/>
    <mergeCell ref="C16:D16"/>
    <mergeCell ref="C21:D21"/>
    <mergeCell ref="F26:J26"/>
    <mergeCell ref="C27:D27"/>
    <mergeCell ref="C22:D22"/>
    <mergeCell ref="C23:D23"/>
    <mergeCell ref="A3:J3"/>
    <mergeCell ref="A4:J4"/>
    <mergeCell ref="A6:B6"/>
    <mergeCell ref="C6:J6"/>
    <mergeCell ref="F7:J7"/>
    <mergeCell ref="C30:D30"/>
    <mergeCell ref="A13:J13"/>
    <mergeCell ref="F14:J14"/>
    <mergeCell ref="C15:D15"/>
    <mergeCell ref="C17:D17"/>
    <mergeCell ref="C18:D18"/>
    <mergeCell ref="C19:D19"/>
    <mergeCell ref="C20:D20"/>
    <mergeCell ref="C28:D28"/>
    <mergeCell ref="C29:D29"/>
    <mergeCell ref="C41:D41"/>
    <mergeCell ref="C42:D42"/>
    <mergeCell ref="C37:D37"/>
    <mergeCell ref="F50:J50"/>
    <mergeCell ref="F45:J45"/>
    <mergeCell ref="C46:D46"/>
    <mergeCell ref="C47:D47"/>
    <mergeCell ref="A51:B51"/>
    <mergeCell ref="A52:B52"/>
    <mergeCell ref="C52:D52"/>
    <mergeCell ref="A53:B53"/>
    <mergeCell ref="C53:D53"/>
    <mergeCell ref="A54:B54"/>
    <mergeCell ref="C54:D54"/>
    <mergeCell ref="A55:B55"/>
    <mergeCell ref="C55:D55"/>
    <mergeCell ref="A56:B56"/>
    <mergeCell ref="C56:D56"/>
    <mergeCell ref="A57:B57"/>
    <mergeCell ref="C57:D57"/>
    <mergeCell ref="A58:B58"/>
    <mergeCell ref="C58:D58"/>
    <mergeCell ref="A59:B59"/>
    <mergeCell ref="C59:D59"/>
  </mergeCells>
  <phoneticPr fontId="3"/>
  <dataValidations count="2">
    <dataValidation type="list" allowBlank="1" showInputMessage="1" showErrorMessage="1" sqref="C52:D58" xr:uid="{043B3101-D1C1-4814-8BDC-454CCD76EE5A}">
      <formula1>$K$52:$K$57</formula1>
    </dataValidation>
    <dataValidation type="list" allowBlank="1" showInputMessage="1" showErrorMessage="1" sqref="C16:D23 C47:D47 C42:D42 C28:D36" xr:uid="{5E227B04-037A-47A4-9FC9-F5BA463AD0FA}">
      <formula1>$K$16:$K$17</formula1>
    </dataValidation>
  </dataValidations>
  <pageMargins left="0.7" right="0.7" top="0.75" bottom="0.75" header="0.3" footer="0.3"/>
  <pageSetup paperSize="9" scale="64" orientation="portrait" r:id="rId1"/>
  <rowBreaks count="1" manualBreakCount="1">
    <brk id="38" max="9" man="1"/>
  </rowBreaks>
  <extLst>
    <ext xmlns:x14="http://schemas.microsoft.com/office/spreadsheetml/2009/9/main" uri="{78C0D931-6437-407d-A8EE-F0AAD7539E65}">
      <x14:conditionalFormattings>
        <x14:conditionalFormatting xmlns:xm="http://schemas.microsoft.com/office/excel/2006/main">
          <x14:cfRule type="expression" priority="16" id="{81E4381C-1FA9-4EC3-8F6F-B7417A5FF57B}">
            <xm:f>【共通】様式1!E23=【共通】様式1!$W$37</xm:f>
            <x14:dxf>
              <font>
                <strike val="0"/>
              </font>
              <fill>
                <patternFill>
                  <bgColor theme="0" tint="-0.499984740745262"/>
                </patternFill>
              </fill>
            </x14:dxf>
          </x14:cfRule>
          <xm:sqref>C17:D19</xm:sqref>
        </x14:conditionalFormatting>
        <x14:conditionalFormatting xmlns:xm="http://schemas.microsoft.com/office/excel/2006/main">
          <x14:cfRule type="expression" priority="9" id="{AD7F4D3E-C696-4E94-B721-DFA49808A205}">
            <xm:f>【共通】様式1!$E$23=【共通】様式1!$W$37</xm:f>
            <x14:dxf>
              <fill>
                <patternFill>
                  <bgColor theme="0" tint="-0.499984740745262"/>
                </patternFill>
              </fill>
            </x14:dxf>
          </x14:cfRule>
          <xm:sqref>C18:D19</xm:sqref>
        </x14:conditionalFormatting>
        <x14:conditionalFormatting xmlns:xm="http://schemas.microsoft.com/office/excel/2006/main">
          <x14:cfRule type="expression" priority="3" id="{A7BFB509-EAB4-4A26-A6AE-5C22E95FD8C8}">
            <xm:f>【共通】様式1!E23=【共通】様式1!$W$39</xm:f>
            <x14:dxf>
              <fill>
                <patternFill>
                  <bgColor theme="0" tint="-0.499984740745262"/>
                </patternFill>
              </fill>
            </x14:dxf>
          </x14:cfRule>
          <x14:cfRule type="expression" priority="5" id="{D9296A08-83B0-42DD-8F7C-99F43B3CBED1}">
            <xm:f>【共通】様式1!E23=【共通】様式1!$W$38</xm:f>
            <x14:dxf>
              <fill>
                <patternFill>
                  <bgColor theme="0" tint="-0.499984740745262"/>
                </patternFill>
              </fill>
            </x14:dxf>
          </x14:cfRule>
          <x14:cfRule type="expression" priority="7" id="{99E3A78F-35A0-4F53-A25A-59D907299DD1}">
            <xm:f>【共通】様式1!E23=【共通】様式1!$W$36</xm:f>
            <x14:dxf>
              <fill>
                <patternFill>
                  <bgColor theme="0" tint="-0.499984740745262"/>
                </patternFill>
              </fill>
            </x14:dxf>
          </x14:cfRule>
          <xm:sqref>C20:D20</xm:sqref>
        </x14:conditionalFormatting>
        <x14:conditionalFormatting xmlns:xm="http://schemas.microsoft.com/office/excel/2006/main">
          <x14:cfRule type="expression" priority="1" id="{3318B749-7A89-47C1-BF93-9E7F8A6A468E}">
            <xm:f>【共通】様式1!E23=【共通】様式1!$W$38</xm:f>
            <x14:dxf>
              <fill>
                <patternFill>
                  <bgColor theme="0" tint="-0.499984740745262"/>
                </patternFill>
              </fill>
            </x14:dxf>
          </x14:cfRule>
          <x14:cfRule type="expression" priority="2" id="{7138ED24-C75C-444C-A522-464C79E70C8D}">
            <xm:f>【共通】様式1!E23=【共通】様式1!$W$39</xm:f>
            <x14:dxf>
              <fill>
                <patternFill>
                  <bgColor theme="0" tint="-0.499984740745262"/>
                </patternFill>
              </fill>
            </x14:dxf>
          </x14:cfRule>
          <x14:cfRule type="expression" priority="6" id="{D1DA5C60-78E1-4BB6-BBFA-0948ED568CBA}">
            <xm:f>【共通】様式1!E23=【共通】様式1!$W$36</xm:f>
            <x14:dxf>
              <fill>
                <patternFill>
                  <bgColor theme="0" tint="-0.499984740745262"/>
                </patternFill>
              </fill>
            </x14:dxf>
          </x14:cfRule>
          <xm:sqref>C21:D21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186FF1-3ECC-4049-B2EE-2F6375C83E81}">
  <sheetPr>
    <tabColor theme="8" tint="0.79998168889431442"/>
  </sheetPr>
  <dimension ref="A1:S34"/>
  <sheetViews>
    <sheetView view="pageBreakPreview" zoomScale="80" zoomScaleNormal="100" zoomScaleSheetLayoutView="80" workbookViewId="0"/>
  </sheetViews>
  <sheetFormatPr defaultRowHeight="13.2" x14ac:dyDescent="0.2"/>
  <cols>
    <col min="1" max="1" width="5.6640625" style="58" customWidth="1"/>
    <col min="2" max="2" width="15.21875" style="58" customWidth="1"/>
    <col min="3" max="5" width="34.21875" style="58" customWidth="1"/>
    <col min="6" max="7" width="10.33203125" style="59" customWidth="1"/>
    <col min="8" max="8" width="30.33203125" style="58" customWidth="1"/>
    <col min="9" max="10" width="7.33203125" style="59" customWidth="1"/>
    <col min="11" max="12" width="8.88671875" style="58"/>
    <col min="13" max="13" width="0" style="58" hidden="1" customWidth="1"/>
    <col min="14" max="16384" width="8.88671875" style="58"/>
  </cols>
  <sheetData>
    <row r="1" spans="1:10" x14ac:dyDescent="0.2">
      <c r="A1" s="57" t="s">
        <v>214</v>
      </c>
    </row>
    <row r="3" spans="1:10" ht="25.05" customHeight="1" x14ac:dyDescent="0.2">
      <c r="A3" s="40" t="s">
        <v>166</v>
      </c>
      <c r="B3" s="40"/>
      <c r="C3" s="40"/>
      <c r="D3" s="40"/>
      <c r="E3" s="40"/>
      <c r="F3" s="60"/>
      <c r="G3" s="60"/>
      <c r="H3" s="40"/>
      <c r="I3" s="60"/>
      <c r="J3" s="60"/>
    </row>
    <row r="4" spans="1:10" ht="25.05" customHeight="1" x14ac:dyDescent="0.2">
      <c r="A4" s="136" t="s">
        <v>34</v>
      </c>
      <c r="B4" s="136"/>
      <c r="C4" s="136"/>
      <c r="D4" s="136"/>
      <c r="E4" s="136"/>
      <c r="F4" s="136"/>
      <c r="G4" s="136"/>
      <c r="H4" s="136"/>
      <c r="I4" s="136"/>
      <c r="J4" s="136"/>
    </row>
    <row r="5" spans="1:10" ht="25.05" customHeight="1" x14ac:dyDescent="0.2">
      <c r="A5" s="40"/>
      <c r="B5" s="40"/>
      <c r="C5" s="40"/>
      <c r="D5" s="60"/>
      <c r="E5" s="60"/>
      <c r="F5" s="60"/>
      <c r="G5" s="60"/>
      <c r="H5" s="60"/>
      <c r="I5" s="60"/>
      <c r="J5" s="60"/>
    </row>
    <row r="6" spans="1:10" ht="25.05" customHeight="1" x14ac:dyDescent="0.2">
      <c r="A6" s="40"/>
      <c r="B6" s="40"/>
      <c r="C6" s="40"/>
      <c r="D6" s="40"/>
      <c r="E6" s="40"/>
      <c r="F6" s="60"/>
      <c r="G6" s="61" t="s">
        <v>31</v>
      </c>
      <c r="H6" s="135" t="s">
        <v>233</v>
      </c>
      <c r="I6" s="135"/>
      <c r="J6" s="135"/>
    </row>
    <row r="7" spans="1:10" ht="25.05" customHeight="1" x14ac:dyDescent="0.2">
      <c r="A7" s="135" t="s">
        <v>20</v>
      </c>
      <c r="B7" s="137" t="s">
        <v>49</v>
      </c>
      <c r="C7" s="135" t="s">
        <v>35</v>
      </c>
      <c r="D7" s="135" t="s">
        <v>21</v>
      </c>
      <c r="E7" s="135" t="s">
        <v>22</v>
      </c>
      <c r="F7" s="61" t="s">
        <v>23</v>
      </c>
      <c r="G7" s="135" t="s">
        <v>24</v>
      </c>
      <c r="H7" s="135"/>
      <c r="I7" s="135" t="s">
        <v>11</v>
      </c>
      <c r="J7" s="135"/>
    </row>
    <row r="8" spans="1:10" ht="33.450000000000003" customHeight="1" x14ac:dyDescent="0.2">
      <c r="A8" s="135"/>
      <c r="B8" s="138"/>
      <c r="C8" s="135"/>
      <c r="D8" s="135"/>
      <c r="E8" s="135"/>
      <c r="F8" s="62" t="s">
        <v>25</v>
      </c>
      <c r="G8" s="62" t="s">
        <v>36</v>
      </c>
      <c r="H8" s="61" t="s">
        <v>26</v>
      </c>
      <c r="I8" s="61" t="s">
        <v>28</v>
      </c>
      <c r="J8" s="61" t="s">
        <v>27</v>
      </c>
    </row>
    <row r="9" spans="1:10" ht="19.95" customHeight="1" x14ac:dyDescent="0.2">
      <c r="A9" s="32">
        <v>1</v>
      </c>
      <c r="B9" s="33"/>
      <c r="C9" s="33"/>
      <c r="D9" s="34" t="s">
        <v>29</v>
      </c>
      <c r="E9" s="34" t="s">
        <v>37</v>
      </c>
      <c r="F9" s="32"/>
      <c r="G9" s="32"/>
      <c r="H9" s="34" t="s">
        <v>29</v>
      </c>
      <c r="I9" s="32"/>
      <c r="J9" s="32"/>
    </row>
    <row r="10" spans="1:10" ht="19.95" customHeight="1" x14ac:dyDescent="0.2">
      <c r="A10" s="32">
        <v>2</v>
      </c>
      <c r="B10" s="33"/>
      <c r="C10" s="33"/>
      <c r="D10" s="34" t="s">
        <v>29</v>
      </c>
      <c r="E10" s="34" t="s">
        <v>29</v>
      </c>
      <c r="F10" s="32"/>
      <c r="G10" s="32"/>
      <c r="H10" s="34" t="s">
        <v>29</v>
      </c>
      <c r="I10" s="32"/>
      <c r="J10" s="32"/>
    </row>
    <row r="11" spans="1:10" ht="19.95" customHeight="1" x14ac:dyDescent="0.2">
      <c r="A11" s="32">
        <v>3</v>
      </c>
      <c r="B11" s="33"/>
      <c r="C11" s="33"/>
      <c r="D11" s="34" t="s">
        <v>29</v>
      </c>
      <c r="E11" s="34" t="s">
        <v>29</v>
      </c>
      <c r="F11" s="32"/>
      <c r="G11" s="32"/>
      <c r="H11" s="34" t="s">
        <v>29</v>
      </c>
      <c r="I11" s="32"/>
      <c r="J11" s="32"/>
    </row>
    <row r="12" spans="1:10" ht="19.95" customHeight="1" x14ac:dyDescent="0.2">
      <c r="A12" s="32">
        <v>4</v>
      </c>
      <c r="B12" s="33"/>
      <c r="C12" s="33"/>
      <c r="D12" s="34" t="s">
        <v>29</v>
      </c>
      <c r="E12" s="34" t="s">
        <v>29</v>
      </c>
      <c r="F12" s="32"/>
      <c r="G12" s="32"/>
      <c r="H12" s="34" t="s">
        <v>29</v>
      </c>
      <c r="I12" s="32"/>
      <c r="J12" s="32"/>
    </row>
    <row r="13" spans="1:10" ht="19.95" customHeight="1" x14ac:dyDescent="0.2">
      <c r="A13" s="32">
        <v>5</v>
      </c>
      <c r="B13" s="33"/>
      <c r="C13" s="33"/>
      <c r="D13" s="34" t="s">
        <v>29</v>
      </c>
      <c r="E13" s="34" t="s">
        <v>29</v>
      </c>
      <c r="F13" s="32"/>
      <c r="G13" s="32"/>
      <c r="H13" s="34" t="s">
        <v>29</v>
      </c>
      <c r="I13" s="32"/>
      <c r="J13" s="32"/>
    </row>
    <row r="14" spans="1:10" ht="19.95" customHeight="1" x14ac:dyDescent="0.2">
      <c r="A14" s="32">
        <v>6</v>
      </c>
      <c r="B14" s="33"/>
      <c r="C14" s="33"/>
      <c r="D14" s="34" t="s">
        <v>29</v>
      </c>
      <c r="E14" s="34" t="s">
        <v>29</v>
      </c>
      <c r="F14" s="32"/>
      <c r="G14" s="32"/>
      <c r="H14" s="34" t="s">
        <v>29</v>
      </c>
      <c r="I14" s="32"/>
      <c r="J14" s="32"/>
    </row>
    <row r="15" spans="1:10" ht="19.95" customHeight="1" x14ac:dyDescent="0.2">
      <c r="A15" s="32">
        <v>7</v>
      </c>
      <c r="B15" s="33"/>
      <c r="C15" s="33"/>
      <c r="D15" s="34" t="s">
        <v>29</v>
      </c>
      <c r="E15" s="34" t="s">
        <v>29</v>
      </c>
      <c r="F15" s="32"/>
      <c r="G15" s="32"/>
      <c r="H15" s="34" t="s">
        <v>29</v>
      </c>
      <c r="I15" s="32"/>
      <c r="J15" s="32"/>
    </row>
    <row r="16" spans="1:10" ht="19.95" customHeight="1" x14ac:dyDescent="0.2">
      <c r="A16" s="32">
        <v>8</v>
      </c>
      <c r="B16" s="33"/>
      <c r="C16" s="33"/>
      <c r="D16" s="34" t="s">
        <v>29</v>
      </c>
      <c r="E16" s="34" t="s">
        <v>29</v>
      </c>
      <c r="F16" s="32"/>
      <c r="G16" s="32"/>
      <c r="H16" s="34" t="s">
        <v>29</v>
      </c>
      <c r="I16" s="32"/>
      <c r="J16" s="32"/>
    </row>
    <row r="17" spans="1:13" ht="19.95" customHeight="1" x14ac:dyDescent="0.2">
      <c r="A17" s="32">
        <v>9</v>
      </c>
      <c r="B17" s="33"/>
      <c r="C17" s="33"/>
      <c r="D17" s="34" t="s">
        <v>29</v>
      </c>
      <c r="E17" s="34" t="s">
        <v>29</v>
      </c>
      <c r="F17" s="32"/>
      <c r="G17" s="32"/>
      <c r="H17" s="34" t="s">
        <v>29</v>
      </c>
      <c r="I17" s="32"/>
      <c r="J17" s="32"/>
    </row>
    <row r="18" spans="1:13" ht="19.95" customHeight="1" x14ac:dyDescent="0.2">
      <c r="A18" s="32">
        <v>10</v>
      </c>
      <c r="B18" s="33"/>
      <c r="C18" s="33"/>
      <c r="D18" s="34" t="s">
        <v>29</v>
      </c>
      <c r="E18" s="34" t="s">
        <v>29</v>
      </c>
      <c r="F18" s="32"/>
      <c r="G18" s="32"/>
      <c r="H18" s="34" t="s">
        <v>29</v>
      </c>
      <c r="I18" s="32"/>
      <c r="J18" s="32"/>
    </row>
    <row r="19" spans="1:13" ht="19.95" customHeight="1" x14ac:dyDescent="0.2">
      <c r="A19" s="32">
        <v>11</v>
      </c>
      <c r="B19" s="33"/>
      <c r="C19" s="33"/>
      <c r="D19" s="34" t="s">
        <v>29</v>
      </c>
      <c r="E19" s="34" t="s">
        <v>29</v>
      </c>
      <c r="F19" s="32"/>
      <c r="G19" s="32"/>
      <c r="H19" s="34" t="s">
        <v>29</v>
      </c>
      <c r="I19" s="32"/>
      <c r="J19" s="32"/>
    </row>
    <row r="20" spans="1:13" ht="19.95" customHeight="1" x14ac:dyDescent="0.2">
      <c r="A20" s="32">
        <v>12</v>
      </c>
      <c r="B20" s="33"/>
      <c r="C20" s="33"/>
      <c r="D20" s="34" t="s">
        <v>29</v>
      </c>
      <c r="E20" s="34" t="s">
        <v>29</v>
      </c>
      <c r="F20" s="32"/>
      <c r="G20" s="32"/>
      <c r="H20" s="34" t="s">
        <v>29</v>
      </c>
      <c r="I20" s="32"/>
      <c r="J20" s="32"/>
    </row>
    <row r="21" spans="1:13" ht="19.95" customHeight="1" x14ac:dyDescent="0.2">
      <c r="A21" s="32">
        <v>13</v>
      </c>
      <c r="B21" s="33"/>
      <c r="C21" s="33"/>
      <c r="D21" s="34" t="s">
        <v>29</v>
      </c>
      <c r="E21" s="34" t="s">
        <v>29</v>
      </c>
      <c r="F21" s="32"/>
      <c r="G21" s="32"/>
      <c r="H21" s="34" t="s">
        <v>29</v>
      </c>
      <c r="I21" s="32"/>
      <c r="J21" s="32"/>
    </row>
    <row r="22" spans="1:13" ht="19.95" customHeight="1" x14ac:dyDescent="0.2">
      <c r="A22" s="32">
        <v>14</v>
      </c>
      <c r="B22" s="33"/>
      <c r="C22" s="33"/>
      <c r="D22" s="34" t="s">
        <v>29</v>
      </c>
      <c r="E22" s="34" t="s">
        <v>29</v>
      </c>
      <c r="F22" s="32"/>
      <c r="G22" s="32"/>
      <c r="H22" s="34" t="s">
        <v>29</v>
      </c>
      <c r="I22" s="32"/>
      <c r="J22" s="32"/>
    </row>
    <row r="23" spans="1:13" ht="19.95" customHeight="1" x14ac:dyDescent="0.2">
      <c r="A23" s="32">
        <v>15</v>
      </c>
      <c r="B23" s="33"/>
      <c r="C23" s="33"/>
      <c r="D23" s="34" t="s">
        <v>29</v>
      </c>
      <c r="E23" s="34" t="s">
        <v>29</v>
      </c>
      <c r="F23" s="32"/>
      <c r="G23" s="32"/>
      <c r="H23" s="34" t="s">
        <v>29</v>
      </c>
      <c r="I23" s="32"/>
      <c r="J23" s="32"/>
    </row>
    <row r="24" spans="1:13" ht="19.95" customHeight="1" x14ac:dyDescent="0.2">
      <c r="A24" s="32">
        <v>16</v>
      </c>
      <c r="B24" s="33"/>
      <c r="C24" s="33"/>
      <c r="D24" s="34" t="s">
        <v>29</v>
      </c>
      <c r="E24" s="34" t="s">
        <v>29</v>
      </c>
      <c r="F24" s="32"/>
      <c r="G24" s="32"/>
      <c r="H24" s="34" t="s">
        <v>29</v>
      </c>
      <c r="I24" s="32"/>
      <c r="J24" s="32"/>
    </row>
    <row r="25" spans="1:13" ht="19.95" customHeight="1" x14ac:dyDescent="0.2">
      <c r="A25" s="32">
        <v>17</v>
      </c>
      <c r="B25" s="33"/>
      <c r="C25" s="33"/>
      <c r="D25" s="34" t="s">
        <v>29</v>
      </c>
      <c r="E25" s="34" t="s">
        <v>29</v>
      </c>
      <c r="F25" s="32"/>
      <c r="G25" s="32"/>
      <c r="H25" s="34" t="s">
        <v>29</v>
      </c>
      <c r="I25" s="32"/>
      <c r="J25" s="32"/>
      <c r="M25" s="58" t="s">
        <v>47</v>
      </c>
    </row>
    <row r="26" spans="1:13" ht="19.95" customHeight="1" x14ac:dyDescent="0.2">
      <c r="A26" s="32">
        <v>18</v>
      </c>
      <c r="B26" s="33"/>
      <c r="C26" s="33"/>
      <c r="D26" s="34" t="s">
        <v>29</v>
      </c>
      <c r="E26" s="34" t="s">
        <v>29</v>
      </c>
      <c r="F26" s="32"/>
      <c r="G26" s="32"/>
      <c r="H26" s="34" t="s">
        <v>29</v>
      </c>
      <c r="I26" s="32"/>
      <c r="J26" s="32"/>
      <c r="M26" s="58" t="s">
        <v>51</v>
      </c>
    </row>
    <row r="27" spans="1:13" ht="19.95" customHeight="1" x14ac:dyDescent="0.2">
      <c r="A27" s="32">
        <v>19</v>
      </c>
      <c r="B27" s="33"/>
      <c r="C27" s="33"/>
      <c r="D27" s="34" t="s">
        <v>29</v>
      </c>
      <c r="E27" s="34" t="s">
        <v>29</v>
      </c>
      <c r="F27" s="32"/>
      <c r="G27" s="32"/>
      <c r="H27" s="34" t="s">
        <v>29</v>
      </c>
      <c r="I27" s="32"/>
      <c r="J27" s="32"/>
      <c r="M27" s="58" t="s">
        <v>53</v>
      </c>
    </row>
    <row r="28" spans="1:13" ht="19.95" customHeight="1" x14ac:dyDescent="0.2">
      <c r="A28" s="32">
        <v>20</v>
      </c>
      <c r="B28" s="33"/>
      <c r="C28" s="33"/>
      <c r="D28" s="34" t="s">
        <v>29</v>
      </c>
      <c r="E28" s="34" t="s">
        <v>29</v>
      </c>
      <c r="F28" s="32"/>
      <c r="G28" s="32"/>
      <c r="H28" s="34" t="s">
        <v>29</v>
      </c>
      <c r="I28" s="32"/>
      <c r="J28" s="32"/>
      <c r="M28" s="58" t="s">
        <v>52</v>
      </c>
    </row>
    <row r="29" spans="1:13" ht="19.95" customHeight="1" x14ac:dyDescent="0.2">
      <c r="A29" s="40"/>
      <c r="B29" s="40"/>
      <c r="C29" s="40"/>
      <c r="D29" s="40"/>
      <c r="E29" s="40"/>
      <c r="F29" s="60"/>
      <c r="G29" s="60"/>
      <c r="H29" s="63" t="s">
        <v>19</v>
      </c>
      <c r="I29" s="64">
        <f>COUNTIF(I9:I28,"〇")</f>
        <v>0</v>
      </c>
      <c r="J29" s="64">
        <f>COUNTIF(J9:J28,"〇")</f>
        <v>0</v>
      </c>
      <c r="M29" s="58" t="s">
        <v>46</v>
      </c>
    </row>
    <row r="30" spans="1:13" ht="19.95" customHeight="1" x14ac:dyDescent="0.2">
      <c r="A30" s="40" t="s">
        <v>32</v>
      </c>
      <c r="B30" s="40"/>
      <c r="C30" s="40"/>
      <c r="D30" s="40"/>
      <c r="E30" s="40"/>
      <c r="F30" s="60"/>
      <c r="G30" s="60"/>
      <c r="H30" s="40"/>
      <c r="I30" s="60"/>
      <c r="J30" s="60"/>
      <c r="M30" s="58" t="s">
        <v>48</v>
      </c>
    </row>
    <row r="31" spans="1:13" ht="19.95" customHeight="1" x14ac:dyDescent="0.2">
      <c r="A31" s="40" t="s">
        <v>33</v>
      </c>
      <c r="B31" s="40"/>
      <c r="C31" s="40"/>
      <c r="D31" s="40"/>
      <c r="E31" s="40"/>
      <c r="F31" s="60"/>
      <c r="G31" s="60"/>
      <c r="H31" s="40"/>
      <c r="I31" s="60"/>
      <c r="J31" s="60"/>
      <c r="M31" s="58" t="s">
        <v>54</v>
      </c>
    </row>
    <row r="33" spans="13:19" x14ac:dyDescent="0.2">
      <c r="M33" s="58" t="s">
        <v>18</v>
      </c>
      <c r="S33" s="58" t="s">
        <v>30</v>
      </c>
    </row>
    <row r="34" spans="13:19" x14ac:dyDescent="0.2">
      <c r="M34" s="58" t="s">
        <v>50</v>
      </c>
    </row>
  </sheetData>
  <sheetProtection selectLockedCells="1"/>
  <mergeCells count="9">
    <mergeCell ref="H6:J6"/>
    <mergeCell ref="A4:J4"/>
    <mergeCell ref="G7:H7"/>
    <mergeCell ref="I7:J7"/>
    <mergeCell ref="A7:A8"/>
    <mergeCell ref="C7:C8"/>
    <mergeCell ref="D7:D8"/>
    <mergeCell ref="E7:E8"/>
    <mergeCell ref="B7:B8"/>
  </mergeCells>
  <phoneticPr fontId="3"/>
  <dataValidations count="3">
    <dataValidation type="list" allowBlank="1" showInputMessage="1" showErrorMessage="1" sqref="I9:J28" xr:uid="{D6778130-9FC2-4F44-BEA6-40C04686E5ED}">
      <formula1>$S$33</formula1>
    </dataValidation>
    <dataValidation type="list" allowBlank="1" showInputMessage="1" showErrorMessage="1" sqref="F9:G28" xr:uid="{FD10D832-2334-40B4-AB7C-C9A3A7A6A536}">
      <formula1>$M$25:$M$31</formula1>
    </dataValidation>
    <dataValidation type="list" allowBlank="1" showInputMessage="1" showErrorMessage="1" sqref="B9:B28" xr:uid="{83042875-694A-454D-A4DE-48D32C746AD7}">
      <formula1>$M$33:$M$34</formula1>
    </dataValidation>
  </dataValidations>
  <pageMargins left="0.7" right="0.7" top="0.75" bottom="0.75" header="0.3" footer="0.3"/>
  <pageSetup paperSize="9" scale="68" orientation="landscape" r:id="rId1"/>
  <colBreaks count="1" manualBreakCount="1">
    <brk id="1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32964-34EF-49DA-AE06-01DBE1858CA9}">
  <sheetPr>
    <tabColor theme="8" tint="0.79998168889431442"/>
  </sheetPr>
  <dimension ref="A1:E19"/>
  <sheetViews>
    <sheetView view="pageBreakPreview" zoomScaleNormal="100" zoomScaleSheetLayoutView="100" workbookViewId="0">
      <selection sqref="A1:XFD1048576"/>
    </sheetView>
  </sheetViews>
  <sheetFormatPr defaultRowHeight="13.2" x14ac:dyDescent="0.2"/>
  <cols>
    <col min="1" max="1" width="10.77734375" customWidth="1"/>
    <col min="2" max="2" width="35.77734375" customWidth="1"/>
    <col min="3" max="3" width="15.77734375" customWidth="1"/>
    <col min="4" max="4" width="10.77734375" customWidth="1"/>
    <col min="5" max="5" width="0" hidden="1" customWidth="1"/>
  </cols>
  <sheetData>
    <row r="1" spans="1:3" x14ac:dyDescent="0.2">
      <c r="A1" t="s">
        <v>97</v>
      </c>
    </row>
    <row r="3" spans="1:3" ht="16.2" customHeight="1" x14ac:dyDescent="0.2">
      <c r="B3" s="140" t="s">
        <v>221</v>
      </c>
    </row>
    <row r="4" spans="1:3" ht="16.2" customHeight="1" x14ac:dyDescent="0.2">
      <c r="B4" s="140"/>
    </row>
    <row r="6" spans="1:3" x14ac:dyDescent="0.2">
      <c r="A6" s="35" t="s">
        <v>0</v>
      </c>
      <c r="B6" s="28">
        <f>【共通】様式1!M12</f>
        <v>0</v>
      </c>
    </row>
    <row r="7" spans="1:3" x14ac:dyDescent="0.2">
      <c r="A7" s="35" t="s">
        <v>12</v>
      </c>
      <c r="B7" s="28">
        <f>【共通】様式1!E22</f>
        <v>0</v>
      </c>
    </row>
    <row r="8" spans="1:3" x14ac:dyDescent="0.2">
      <c r="A8" s="35" t="s">
        <v>86</v>
      </c>
      <c r="B8" s="28">
        <f>【共通】様式1!E23</f>
        <v>0</v>
      </c>
    </row>
    <row r="10" spans="1:3" x14ac:dyDescent="0.2">
      <c r="B10" s="139" t="s">
        <v>77</v>
      </c>
      <c r="C10" s="139" t="s">
        <v>78</v>
      </c>
    </row>
    <row r="11" spans="1:3" x14ac:dyDescent="0.2">
      <c r="B11" s="139"/>
      <c r="C11" s="139"/>
    </row>
    <row r="12" spans="1:3" x14ac:dyDescent="0.2">
      <c r="B12" s="38" t="s">
        <v>215</v>
      </c>
      <c r="C12" s="36" t="str">
        <f>IFERROR(【維持・改善】様式3!N12,"")</f>
        <v/>
      </c>
    </row>
    <row r="13" spans="1:3" x14ac:dyDescent="0.2">
      <c r="B13" s="38" t="s">
        <v>216</v>
      </c>
      <c r="C13" s="36">
        <f>IFERROR(【維持・改善】様式3!P24,"")</f>
        <v>0</v>
      </c>
    </row>
    <row r="14" spans="1:3" x14ac:dyDescent="0.2">
      <c r="B14" s="38" t="s">
        <v>217</v>
      </c>
      <c r="C14" s="36">
        <f>IFERROR(【維持・改善】様式3!N33,"")</f>
        <v>0</v>
      </c>
    </row>
    <row r="15" spans="1:3" x14ac:dyDescent="0.2">
      <c r="B15" s="38" t="s">
        <v>218</v>
      </c>
      <c r="C15" s="36">
        <f>IFERROR(【維持・改善】様式3!N42,"")</f>
        <v>0</v>
      </c>
    </row>
    <row r="16" spans="1:3" x14ac:dyDescent="0.2">
      <c r="B16" s="38" t="s">
        <v>219</v>
      </c>
      <c r="C16" s="36">
        <f>IFERROR(【維持・改善】様式3!N47,"")</f>
        <v>0</v>
      </c>
    </row>
    <row r="17" spans="2:5" x14ac:dyDescent="0.2">
      <c r="B17" s="14" t="s">
        <v>220</v>
      </c>
      <c r="C17" s="37">
        <f>IFERROR(【維持・改善】様式3!N59,"")</f>
        <v>0</v>
      </c>
    </row>
    <row r="18" spans="2:5" x14ac:dyDescent="0.2">
      <c r="B18" s="39" t="s">
        <v>79</v>
      </c>
      <c r="C18" s="15">
        <f>SUM(C12:C17)</f>
        <v>0</v>
      </c>
      <c r="E18" t="s">
        <v>228</v>
      </c>
    </row>
    <row r="19" spans="2:5" x14ac:dyDescent="0.2">
      <c r="E19" t="e">
        <f>IF(【維持・改善】様式3!N62=C18,"〇","×")</f>
        <v>#N/A</v>
      </c>
    </row>
  </sheetData>
  <sheetProtection algorithmName="SHA-512" hashValue="Z3Vlo8FAyAPTjw4CU4/hK6WDM+NQqxkO6ERMbuRQbmBnAqfl25Nx3uJO+23A4JV32mY9+CqC0TzKF6ccQzTF/A==" saltValue="2Mdgy9WBeh6jIC1TUtXn+g==" spinCount="100000" sheet="1" objects="1" scenarios="1" selectLockedCells="1" selectUnlockedCells="1"/>
  <mergeCells count="3">
    <mergeCell ref="B10:B11"/>
    <mergeCell ref="C10:C11"/>
    <mergeCell ref="B3:B4"/>
  </mergeCells>
  <phoneticPr fontId="3"/>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1FC91-3208-4233-B503-650D0F3F2F7C}">
  <sheetPr>
    <tabColor theme="5" tint="0.79998168889431442"/>
  </sheetPr>
  <dimension ref="A1:N39"/>
  <sheetViews>
    <sheetView view="pageBreakPreview" zoomScale="85" zoomScaleNormal="86" zoomScaleSheetLayoutView="85" workbookViewId="0">
      <selection activeCell="E6" sqref="E6:G6"/>
    </sheetView>
  </sheetViews>
  <sheetFormatPr defaultRowHeight="13.2" x14ac:dyDescent="0.2"/>
  <cols>
    <col min="1" max="1" width="4.77734375" style="197" customWidth="1"/>
    <col min="2" max="2" width="15.77734375" style="229" customWidth="1"/>
    <col min="3" max="3" width="45.77734375" style="229" customWidth="1"/>
    <col min="4" max="5" width="10.77734375" style="229" customWidth="1"/>
    <col min="6" max="6" width="3.77734375" style="229" customWidth="1"/>
    <col min="7" max="7" width="10.109375" style="229" customWidth="1"/>
    <col min="8" max="11" width="0" style="201" hidden="1" customWidth="1"/>
    <col min="12" max="12" width="8.88671875" style="201"/>
    <col min="13" max="14" width="0" style="201" hidden="1" customWidth="1"/>
    <col min="15" max="16384" width="8.88671875" style="201"/>
  </cols>
  <sheetData>
    <row r="1" spans="1:14" s="146" customFormat="1" x14ac:dyDescent="0.2">
      <c r="A1" s="195" t="s">
        <v>222</v>
      </c>
    </row>
    <row r="2" spans="1:14" s="146" customFormat="1" ht="22.95" customHeight="1" x14ac:dyDescent="0.2">
      <c r="A2" s="196"/>
    </row>
    <row r="3" spans="1:14" s="146" customFormat="1" ht="30" customHeight="1" x14ac:dyDescent="0.2">
      <c r="A3" s="196"/>
      <c r="B3" s="147" t="s">
        <v>102</v>
      </c>
      <c r="C3" s="147"/>
      <c r="D3" s="147"/>
      <c r="E3" s="147"/>
      <c r="F3" s="147"/>
      <c r="G3" s="147"/>
    </row>
    <row r="4" spans="1:14" s="146" customFormat="1" ht="30" customHeight="1" x14ac:dyDescent="0.2">
      <c r="A4" s="196"/>
      <c r="B4" s="148" t="s">
        <v>165</v>
      </c>
      <c r="C4" s="148"/>
      <c r="D4" s="148"/>
      <c r="E4" s="148"/>
      <c r="F4" s="148"/>
      <c r="G4" s="148"/>
      <c r="H4" s="149" t="s">
        <v>30</v>
      </c>
      <c r="I4" s="149"/>
      <c r="J4" s="149"/>
      <c r="K4" s="149"/>
      <c r="L4" s="149"/>
      <c r="M4" s="149"/>
      <c r="N4" s="149"/>
    </row>
    <row r="5" spans="1:14" s="146" customFormat="1" ht="30" customHeight="1" x14ac:dyDescent="0.2">
      <c r="A5" s="196"/>
      <c r="B5" s="150"/>
      <c r="C5" s="150"/>
      <c r="D5" s="150"/>
      <c r="E5" s="150"/>
      <c r="F5" s="150"/>
      <c r="G5" s="150"/>
      <c r="H5" s="149" t="s">
        <v>196</v>
      </c>
      <c r="I5" s="149"/>
      <c r="J5" s="149"/>
      <c r="K5" s="149"/>
      <c r="L5" s="149"/>
      <c r="M5" s="149"/>
      <c r="N5" s="149"/>
    </row>
    <row r="6" spans="1:14" ht="18" x14ac:dyDescent="0.45">
      <c r="B6" s="198"/>
      <c r="C6" s="198"/>
      <c r="D6" s="199"/>
      <c r="E6" s="238" t="s">
        <v>234</v>
      </c>
      <c r="F6" s="239"/>
      <c r="G6" s="240"/>
      <c r="H6" s="200"/>
      <c r="I6" s="200"/>
    </row>
    <row r="7" spans="1:14" ht="19.95" customHeight="1" x14ac:dyDescent="0.2">
      <c r="A7" s="202" t="s">
        <v>167</v>
      </c>
      <c r="B7" s="203"/>
      <c r="C7" s="203"/>
      <c r="D7" s="204"/>
      <c r="E7" s="205"/>
      <c r="F7" s="206"/>
      <c r="G7" s="206"/>
    </row>
    <row r="8" spans="1:14" ht="30" customHeight="1" x14ac:dyDescent="0.45">
      <c r="A8" s="207"/>
      <c r="B8" s="208" t="s">
        <v>195</v>
      </c>
      <c r="C8" s="209"/>
      <c r="D8" s="65"/>
      <c r="E8" s="198"/>
      <c r="F8" s="198"/>
      <c r="G8" s="198"/>
      <c r="H8" s="200" t="e">
        <f>D9/D8</f>
        <v>#DIV/0!</v>
      </c>
    </row>
    <row r="9" spans="1:14" ht="30" customHeight="1" x14ac:dyDescent="0.2">
      <c r="A9" s="210"/>
      <c r="B9" s="211"/>
      <c r="C9" s="212" t="s">
        <v>194</v>
      </c>
      <c r="D9" s="66"/>
      <c r="E9" s="198"/>
      <c r="F9" s="198"/>
      <c r="G9" s="198"/>
    </row>
    <row r="10" spans="1:14" ht="30" customHeight="1" x14ac:dyDescent="0.2">
      <c r="A10" s="213">
        <v>1</v>
      </c>
      <c r="B10" s="214" t="s">
        <v>197</v>
      </c>
      <c r="C10" s="215"/>
      <c r="D10" s="216" t="e">
        <f>IF(H8&gt;=0.9,"3",IF(H8&gt;=0.85,"2",IF(H8&gt;=0.8,"1","0")))</f>
        <v>#DIV/0!</v>
      </c>
      <c r="E10" s="198"/>
      <c r="F10" s="198"/>
      <c r="G10" s="198"/>
    </row>
    <row r="11" spans="1:14" ht="30" customHeight="1" x14ac:dyDescent="0.2">
      <c r="A11" s="213">
        <v>2</v>
      </c>
      <c r="B11" s="217" t="s">
        <v>193</v>
      </c>
      <c r="C11" s="217"/>
      <c r="D11" s="66"/>
      <c r="E11" s="201"/>
      <c r="F11" s="201"/>
      <c r="G11" s="198"/>
    </row>
    <row r="12" spans="1:14" ht="40.049999999999997" customHeight="1" x14ac:dyDescent="0.2">
      <c r="A12" s="213">
        <v>3</v>
      </c>
      <c r="B12" s="217" t="s">
        <v>168</v>
      </c>
      <c r="C12" s="217"/>
      <c r="D12" s="66"/>
      <c r="E12" s="201"/>
      <c r="F12" s="201"/>
      <c r="G12" s="198"/>
    </row>
    <row r="13" spans="1:14" ht="45" customHeight="1" x14ac:dyDescent="0.2">
      <c r="A13" s="213">
        <v>4</v>
      </c>
      <c r="B13" s="217" t="s">
        <v>169</v>
      </c>
      <c r="C13" s="217"/>
      <c r="D13" s="66"/>
      <c r="E13" s="201"/>
      <c r="F13" s="201"/>
      <c r="G13" s="198"/>
    </row>
    <row r="14" spans="1:14" ht="30" customHeight="1" x14ac:dyDescent="0.2">
      <c r="A14" s="213">
        <v>5</v>
      </c>
      <c r="B14" s="217" t="s">
        <v>170</v>
      </c>
      <c r="C14" s="217"/>
      <c r="D14" s="66"/>
      <c r="E14" s="201"/>
      <c r="F14" s="201"/>
      <c r="G14" s="198"/>
    </row>
    <row r="15" spans="1:14" ht="30" customHeight="1" x14ac:dyDescent="0.2">
      <c r="A15" s="213">
        <v>6</v>
      </c>
      <c r="B15" s="217" t="s">
        <v>171</v>
      </c>
      <c r="C15" s="217"/>
      <c r="D15" s="66"/>
      <c r="E15" s="201"/>
      <c r="F15" s="201"/>
      <c r="G15" s="198"/>
    </row>
    <row r="16" spans="1:14" ht="45" customHeight="1" x14ac:dyDescent="0.2">
      <c r="A16" s="213">
        <v>7</v>
      </c>
      <c r="B16" s="217" t="s">
        <v>172</v>
      </c>
      <c r="C16" s="217"/>
      <c r="D16" s="66"/>
      <c r="E16" s="201"/>
      <c r="F16" s="201"/>
      <c r="G16" s="198"/>
      <c r="H16" s="201" t="s">
        <v>207</v>
      </c>
    </row>
    <row r="17" spans="1:11" ht="30" customHeight="1" thickBot="1" x14ac:dyDescent="0.25">
      <c r="A17" s="213">
        <v>8</v>
      </c>
      <c r="B17" s="217" t="s">
        <v>173</v>
      </c>
      <c r="C17" s="217"/>
      <c r="D17" s="66"/>
      <c r="E17" s="201"/>
      <c r="F17" s="201"/>
      <c r="G17" s="198"/>
      <c r="H17" s="218" t="s">
        <v>204</v>
      </c>
      <c r="I17" s="201">
        <f>COUNTIF(D11:D17,H4)</f>
        <v>0</v>
      </c>
      <c r="J17" s="219" t="s">
        <v>208</v>
      </c>
      <c r="K17" s="220" t="e">
        <f>D10+I17</f>
        <v>#DIV/0!</v>
      </c>
    </row>
    <row r="18" spans="1:11" ht="19.95" customHeight="1" thickTop="1" x14ac:dyDescent="0.2">
      <c r="A18" s="221" t="s">
        <v>174</v>
      </c>
      <c r="B18" s="222"/>
      <c r="C18" s="222"/>
      <c r="D18" s="223"/>
      <c r="E18" s="224"/>
      <c r="F18" s="224"/>
      <c r="G18" s="224"/>
    </row>
    <row r="19" spans="1:11" ht="30" customHeight="1" x14ac:dyDescent="0.2">
      <c r="A19" s="213">
        <v>9</v>
      </c>
      <c r="B19" s="225" t="s">
        <v>176</v>
      </c>
      <c r="C19" s="225"/>
      <c r="D19" s="65"/>
      <c r="E19" s="201"/>
      <c r="F19" s="201"/>
      <c r="G19" s="198"/>
    </row>
    <row r="20" spans="1:11" ht="30" customHeight="1" x14ac:dyDescent="0.2">
      <c r="A20" s="213">
        <v>10</v>
      </c>
      <c r="B20" s="217" t="s">
        <v>177</v>
      </c>
      <c r="C20" s="217"/>
      <c r="D20" s="66"/>
      <c r="E20" s="201"/>
      <c r="F20" s="201"/>
      <c r="G20" s="198"/>
    </row>
    <row r="21" spans="1:11" ht="30" customHeight="1" x14ac:dyDescent="0.2">
      <c r="A21" s="213">
        <v>11</v>
      </c>
      <c r="B21" s="217" t="s">
        <v>178</v>
      </c>
      <c r="C21" s="217"/>
      <c r="D21" s="66"/>
      <c r="E21" s="201"/>
      <c r="F21" s="201"/>
      <c r="G21" s="198"/>
    </row>
    <row r="22" spans="1:11" ht="45" customHeight="1" x14ac:dyDescent="0.2">
      <c r="A22" s="213">
        <v>12</v>
      </c>
      <c r="B22" s="217" t="s">
        <v>179</v>
      </c>
      <c r="C22" s="217"/>
      <c r="D22" s="66"/>
      <c r="E22" s="201"/>
      <c r="F22" s="201"/>
      <c r="G22" s="198"/>
    </row>
    <row r="23" spans="1:11" ht="30" customHeight="1" x14ac:dyDescent="0.2">
      <c r="A23" s="213">
        <v>13</v>
      </c>
      <c r="B23" s="217" t="s">
        <v>180</v>
      </c>
      <c r="C23" s="217"/>
      <c r="D23" s="66"/>
      <c r="E23" s="226" t="s">
        <v>199</v>
      </c>
      <c r="F23" s="198" t="s">
        <v>198</v>
      </c>
      <c r="G23" s="66"/>
      <c r="H23" s="201" t="s">
        <v>210</v>
      </c>
    </row>
    <row r="24" spans="1:11" ht="30" customHeight="1" x14ac:dyDescent="0.2">
      <c r="A24" s="213">
        <v>14</v>
      </c>
      <c r="B24" s="217" t="s">
        <v>181</v>
      </c>
      <c r="C24" s="217"/>
      <c r="D24" s="66"/>
      <c r="E24" s="226" t="s">
        <v>199</v>
      </c>
      <c r="F24" s="198" t="s">
        <v>198</v>
      </c>
      <c r="G24" s="66"/>
      <c r="H24" s="227" t="s">
        <v>209</v>
      </c>
      <c r="I24" s="227">
        <f>COUNTIF(D19:D27,H4)</f>
        <v>0</v>
      </c>
    </row>
    <row r="25" spans="1:11" ht="30" customHeight="1" x14ac:dyDescent="0.2">
      <c r="A25" s="213">
        <v>15</v>
      </c>
      <c r="B25" s="217" t="s">
        <v>182</v>
      </c>
      <c r="C25" s="217"/>
      <c r="D25" s="66"/>
      <c r="E25" s="226" t="s">
        <v>200</v>
      </c>
      <c r="F25" s="198" t="s">
        <v>198</v>
      </c>
      <c r="G25" s="66"/>
      <c r="H25" s="201" t="s">
        <v>204</v>
      </c>
      <c r="I25" s="201">
        <f>I24-I26-I27</f>
        <v>0</v>
      </c>
    </row>
    <row r="26" spans="1:11" ht="30" customHeight="1" x14ac:dyDescent="0.2">
      <c r="A26" s="213">
        <v>16</v>
      </c>
      <c r="B26" s="228" t="s">
        <v>183</v>
      </c>
      <c r="C26" s="228"/>
      <c r="D26" s="66"/>
      <c r="G26" s="230"/>
      <c r="H26" s="201" t="s">
        <v>206</v>
      </c>
      <c r="I26" s="201">
        <f>COUNTIF(G23:G25,H4)</f>
        <v>0</v>
      </c>
    </row>
    <row r="27" spans="1:11" ht="30" customHeight="1" thickBot="1" x14ac:dyDescent="0.25">
      <c r="A27" s="213">
        <v>17</v>
      </c>
      <c r="B27" s="231" t="s">
        <v>184</v>
      </c>
      <c r="C27" s="231"/>
      <c r="D27" s="66"/>
      <c r="E27" s="201"/>
      <c r="F27" s="201"/>
      <c r="G27" s="198"/>
      <c r="H27" s="201" t="s">
        <v>205</v>
      </c>
      <c r="I27" s="201">
        <f>COUNTIF(D22:D25,H4)</f>
        <v>0</v>
      </c>
      <c r="J27" s="219" t="s">
        <v>208</v>
      </c>
      <c r="K27" s="220">
        <f>I25*1+I26*3+I27*5</f>
        <v>0</v>
      </c>
    </row>
    <row r="28" spans="1:11" ht="19.95" customHeight="1" thickTop="1" x14ac:dyDescent="0.2">
      <c r="A28" s="221" t="s">
        <v>185</v>
      </c>
      <c r="B28" s="222"/>
      <c r="C28" s="222"/>
      <c r="D28" s="223"/>
      <c r="E28" s="232"/>
      <c r="F28" s="224"/>
      <c r="G28" s="224"/>
    </row>
    <row r="29" spans="1:11" ht="30" customHeight="1" x14ac:dyDescent="0.2">
      <c r="A29" s="213">
        <v>18</v>
      </c>
      <c r="B29" s="217" t="s">
        <v>186</v>
      </c>
      <c r="C29" s="217"/>
      <c r="D29" s="66"/>
      <c r="E29" s="233" t="s">
        <v>201</v>
      </c>
      <c r="F29" s="198" t="s">
        <v>198</v>
      </c>
      <c r="G29" s="67"/>
      <c r="H29" s="201" t="s">
        <v>202</v>
      </c>
    </row>
    <row r="30" spans="1:11" ht="30" customHeight="1" x14ac:dyDescent="0.2">
      <c r="A30" s="213">
        <v>19</v>
      </c>
      <c r="B30" s="217" t="s">
        <v>187</v>
      </c>
      <c r="C30" s="217"/>
      <c r="D30" s="66"/>
      <c r="E30" s="201"/>
      <c r="F30" s="201"/>
      <c r="G30" s="201"/>
      <c r="H30" s="201" t="s">
        <v>203</v>
      </c>
    </row>
    <row r="31" spans="1:11" ht="45" customHeight="1" x14ac:dyDescent="0.2">
      <c r="A31" s="213">
        <v>20</v>
      </c>
      <c r="B31" s="217" t="s">
        <v>188</v>
      </c>
      <c r="C31" s="217"/>
      <c r="D31" s="66"/>
      <c r="E31" s="201"/>
      <c r="F31" s="201"/>
      <c r="G31" s="198"/>
      <c r="H31" s="201" t="s">
        <v>211</v>
      </c>
    </row>
    <row r="32" spans="1:11" ht="30" customHeight="1" x14ac:dyDescent="0.2">
      <c r="A32" s="213">
        <v>21</v>
      </c>
      <c r="B32" s="217" t="s">
        <v>189</v>
      </c>
      <c r="C32" s="217"/>
      <c r="D32" s="66"/>
      <c r="E32" s="201"/>
      <c r="F32" s="201"/>
      <c r="G32" s="198"/>
      <c r="H32" s="201" t="s">
        <v>204</v>
      </c>
      <c r="I32" s="201">
        <f>COUNTIF(D29:D32,H4)</f>
        <v>0</v>
      </c>
    </row>
    <row r="33" spans="1:14" ht="19.95" customHeight="1" thickBot="1" x14ac:dyDescent="0.25">
      <c r="A33" s="221" t="s">
        <v>191</v>
      </c>
      <c r="B33" s="222"/>
      <c r="C33" s="222"/>
      <c r="D33" s="223"/>
      <c r="E33" s="232"/>
      <c r="F33" s="224"/>
      <c r="G33" s="224"/>
      <c r="H33" s="201" t="s">
        <v>175</v>
      </c>
      <c r="I33" s="201">
        <f>COUNTIF(G29,H29)</f>
        <v>0</v>
      </c>
      <c r="J33" s="219" t="s">
        <v>208</v>
      </c>
      <c r="K33" s="220">
        <f>I32+I33</f>
        <v>0</v>
      </c>
    </row>
    <row r="34" spans="1:14" ht="30" customHeight="1" thickTop="1" x14ac:dyDescent="0.2">
      <c r="A34" s="213">
        <v>22</v>
      </c>
      <c r="B34" s="217" t="s">
        <v>192</v>
      </c>
      <c r="C34" s="217"/>
      <c r="D34" s="66"/>
      <c r="E34" s="234"/>
      <c r="F34" s="201"/>
      <c r="G34" s="235"/>
    </row>
    <row r="35" spans="1:14" ht="30" customHeight="1" thickBot="1" x14ac:dyDescent="0.25">
      <c r="B35" s="218"/>
      <c r="D35" s="236"/>
      <c r="E35" s="236"/>
      <c r="F35" s="236"/>
      <c r="G35" s="198"/>
      <c r="H35" s="201" t="s">
        <v>190</v>
      </c>
      <c r="J35" s="219" t="s">
        <v>208</v>
      </c>
      <c r="K35" s="220">
        <f>COUNTIF(D34,H4)</f>
        <v>0</v>
      </c>
      <c r="M35" s="219" t="s">
        <v>212</v>
      </c>
      <c r="N35" s="237" t="e">
        <f>K17+K27+K33+K35</f>
        <v>#DIV/0!</v>
      </c>
    </row>
    <row r="36" spans="1:14" ht="13.8" thickTop="1" x14ac:dyDescent="0.2"/>
    <row r="37" spans="1:14" x14ac:dyDescent="0.2">
      <c r="B37" s="206"/>
      <c r="C37" s="206"/>
      <c r="D37" s="206"/>
      <c r="E37" s="206"/>
      <c r="F37" s="206"/>
      <c r="G37" s="206"/>
    </row>
    <row r="39" spans="1:14" x14ac:dyDescent="0.2">
      <c r="B39" s="206"/>
      <c r="C39" s="206"/>
      <c r="D39" s="206"/>
      <c r="E39" s="206"/>
      <c r="F39" s="206"/>
      <c r="G39" s="206"/>
    </row>
  </sheetData>
  <sheetProtection algorithmName="SHA-512" hashValue="QWerOpbMygTEQ2E4dpg+TWQe+wZ3B9/ehzoJbO0WLLG1E7gY8xxGsB/dwa6gwMIjA/5SLvoAv9mD3w8bjofKYg==" saltValue="u7X9NnjOGBhUVaTBgTi/vA==" spinCount="100000" sheet="1" objects="1" scenarios="1" selectLockedCells="1"/>
  <mergeCells count="30">
    <mergeCell ref="B16:C16"/>
    <mergeCell ref="B17:C17"/>
    <mergeCell ref="A18:D18"/>
    <mergeCell ref="A28:D28"/>
    <mergeCell ref="A33:D33"/>
    <mergeCell ref="B31:C31"/>
    <mergeCell ref="B32:C32"/>
    <mergeCell ref="B34:C34"/>
    <mergeCell ref="B10:C10"/>
    <mergeCell ref="B24:C24"/>
    <mergeCell ref="B25:C25"/>
    <mergeCell ref="B26:C26"/>
    <mergeCell ref="B27:C27"/>
    <mergeCell ref="B29:C29"/>
    <mergeCell ref="B30:C30"/>
    <mergeCell ref="B19:C19"/>
    <mergeCell ref="B20:C20"/>
    <mergeCell ref="B21:C21"/>
    <mergeCell ref="B22:C22"/>
    <mergeCell ref="B23:C23"/>
    <mergeCell ref="B13:C13"/>
    <mergeCell ref="B14:C14"/>
    <mergeCell ref="B15:C15"/>
    <mergeCell ref="B3:G3"/>
    <mergeCell ref="B4:G4"/>
    <mergeCell ref="B8:C8"/>
    <mergeCell ref="B11:C11"/>
    <mergeCell ref="B12:C12"/>
    <mergeCell ref="E6:G6"/>
    <mergeCell ref="A7:D7"/>
  </mergeCells>
  <phoneticPr fontId="3"/>
  <conditionalFormatting sqref="G23">
    <cfRule type="expression" dxfId="3" priority="3">
      <formula>$D$23=$H$5</formula>
    </cfRule>
  </conditionalFormatting>
  <conditionalFormatting sqref="G24">
    <cfRule type="expression" dxfId="2" priority="2">
      <formula>$D$24=$H$5</formula>
    </cfRule>
  </conditionalFormatting>
  <conditionalFormatting sqref="G25">
    <cfRule type="expression" dxfId="1" priority="1">
      <formula>$D$25=$H$5</formula>
    </cfRule>
  </conditionalFormatting>
  <conditionalFormatting sqref="G29">
    <cfRule type="expression" dxfId="0" priority="4">
      <formula>$D$29=$H$5</formula>
    </cfRule>
  </conditionalFormatting>
  <dataValidations count="2">
    <dataValidation type="list" allowBlank="1" showInputMessage="1" showErrorMessage="1" sqref="D19:D27 G23:G25 D29:D32 D34 D11:D17" xr:uid="{16E95DF9-8830-49E2-A6FC-EDA1222C9B13}">
      <formula1>$H$4:$H$5</formula1>
    </dataValidation>
    <dataValidation type="list" allowBlank="1" showInputMessage="1" showErrorMessage="1" sqref="G29" xr:uid="{DD7AAB03-0944-4E99-8446-D1E4F6185620}">
      <formula1>$H$29:$H$30</formula1>
    </dataValidation>
  </dataValidations>
  <pageMargins left="0.7" right="0.7" top="0.75" bottom="0.75" header="0.3" footer="0.3"/>
  <pageSetup paperSize="9"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D6EA5-D0F6-499B-9B24-A71A4964D25F}">
  <sheetPr>
    <tabColor theme="5" tint="0.79998168889431442"/>
  </sheetPr>
  <dimension ref="A1:E17"/>
  <sheetViews>
    <sheetView view="pageBreakPreview" zoomScaleNormal="100" zoomScaleSheetLayoutView="100" workbookViewId="0">
      <selection sqref="A1:XFD1048576"/>
    </sheetView>
  </sheetViews>
  <sheetFormatPr defaultRowHeight="13.2" x14ac:dyDescent="0.2"/>
  <cols>
    <col min="1" max="1" width="10.77734375" customWidth="1"/>
    <col min="2" max="2" width="35.77734375" customWidth="1"/>
    <col min="3" max="3" width="15.77734375" customWidth="1"/>
    <col min="4" max="4" width="10.77734375" customWidth="1"/>
    <col min="5" max="5" width="0" hidden="1" customWidth="1"/>
  </cols>
  <sheetData>
    <row r="1" spans="1:5" x14ac:dyDescent="0.2">
      <c r="A1" t="s">
        <v>223</v>
      </c>
    </row>
    <row r="3" spans="1:5" ht="16.2" customHeight="1" x14ac:dyDescent="0.2">
      <c r="B3" s="140" t="s">
        <v>224</v>
      </c>
    </row>
    <row r="4" spans="1:5" ht="16.2" customHeight="1" x14ac:dyDescent="0.2">
      <c r="B4" s="140"/>
    </row>
    <row r="6" spans="1:5" x14ac:dyDescent="0.2">
      <c r="A6" s="35" t="s">
        <v>0</v>
      </c>
      <c r="B6" s="28">
        <f>【共通】様式1!M12</f>
        <v>0</v>
      </c>
    </row>
    <row r="7" spans="1:5" x14ac:dyDescent="0.2">
      <c r="A7" s="35" t="s">
        <v>12</v>
      </c>
      <c r="B7" s="28">
        <f>【共通】様式1!E22</f>
        <v>0</v>
      </c>
    </row>
    <row r="8" spans="1:5" x14ac:dyDescent="0.2">
      <c r="A8" s="35" t="s">
        <v>86</v>
      </c>
      <c r="B8" s="28">
        <f>【共通】様式1!E23</f>
        <v>0</v>
      </c>
    </row>
    <row r="10" spans="1:5" x14ac:dyDescent="0.2">
      <c r="B10" s="139" t="s">
        <v>77</v>
      </c>
      <c r="C10" s="139" t="s">
        <v>78</v>
      </c>
    </row>
    <row r="11" spans="1:5" x14ac:dyDescent="0.2">
      <c r="B11" s="139"/>
      <c r="C11" s="139"/>
    </row>
    <row r="12" spans="1:5" x14ac:dyDescent="0.2">
      <c r="B12" s="38" t="s">
        <v>225</v>
      </c>
      <c r="C12" s="36" t="str">
        <f>IFERROR(【職場づくり】様式5!K17,"")</f>
        <v/>
      </c>
    </row>
    <row r="13" spans="1:5" x14ac:dyDescent="0.2">
      <c r="B13" s="38" t="s">
        <v>226</v>
      </c>
      <c r="C13" s="36">
        <f>IFERROR(【職場づくり】様式5!K27,"")</f>
        <v>0</v>
      </c>
    </row>
    <row r="14" spans="1:5" x14ac:dyDescent="0.2">
      <c r="B14" s="38" t="s">
        <v>227</v>
      </c>
      <c r="C14" s="36">
        <f>IFERROR(【職場づくり】様式5!K33,"")</f>
        <v>0</v>
      </c>
    </row>
    <row r="15" spans="1:5" x14ac:dyDescent="0.2">
      <c r="B15" s="38" t="s">
        <v>191</v>
      </c>
      <c r="C15" s="36">
        <f>IFERROR(【職場づくり】様式5!K35,"")</f>
        <v>0</v>
      </c>
    </row>
    <row r="16" spans="1:5" x14ac:dyDescent="0.2">
      <c r="B16" s="39" t="s">
        <v>79</v>
      </c>
      <c r="C16" s="15">
        <f>SUM(C12:C15)</f>
        <v>0</v>
      </c>
      <c r="E16" t="s">
        <v>228</v>
      </c>
    </row>
    <row r="17" spans="5:5" x14ac:dyDescent="0.2">
      <c r="E17" t="e">
        <f>IF(C16=【職場づくり】様式5!N35,"〇","×")</f>
        <v>#DIV/0!</v>
      </c>
    </row>
  </sheetData>
  <sheetProtection algorithmName="SHA-512" hashValue="nGNX7V+3pktgIzbI9BM8WJfzrBvDiE8EtRcCq9Dlona8lxhpzT+tqMOQ4sGIchfps8HDTTFZXL2/sSOprGYWAA==" saltValue="CewrsPUgC2zMApRXZLoJ0w==" spinCount="100000" sheet="1" objects="1" scenarios="1" selectLockedCells="1" selectUnlockedCells="1"/>
  <mergeCells count="3">
    <mergeCell ref="B3:B4"/>
    <mergeCell ref="B10:B11"/>
    <mergeCell ref="C10:C11"/>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【共通】様式1</vt:lpstr>
      <vt:lpstr>【共通】様式2</vt:lpstr>
      <vt:lpstr>【維持・改善】様式3</vt:lpstr>
      <vt:lpstr>【維持・改善】様式3別添1</vt:lpstr>
      <vt:lpstr>非公開【維持・改善】様式4</vt:lpstr>
      <vt:lpstr>【職場づくり】様式5</vt:lpstr>
      <vt:lpstr>非公開【職場づくり】様式6</vt:lpstr>
      <vt:lpstr>【維持・改善】様式3!Print_Area</vt:lpstr>
      <vt:lpstr>【維持・改善】様式3別添1!Print_Area</vt:lpstr>
      <vt:lpstr>【共通】様式1!Print_Area</vt:lpstr>
      <vt:lpstr>【共通】様式2!Print_Area</vt:lpstr>
      <vt:lpstr>【職場づくり】様式5!Print_Area</vt:lpstr>
      <vt:lpstr>非公開【維持・改善】様式4!Print_Area</vt:lpstr>
      <vt:lpstr>非公開【職場づくり】様式6!Print_Area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2025-06-23T01:08:12Z</dcterms:created>
  <dcterms:modified xsi:type="dcterms:W3CDTF">2025-07-25T00:55:36Z</dcterms:modified>
  <cp:category/>
  <cp:contentStatus/>
</cp:coreProperties>
</file>