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66925"/>
  <xr:revisionPtr revIDLastSave="0" documentId="13_ncr:1_{246201FC-81D0-4FC0-B9C5-DAC4D723B293}" xr6:coauthVersionLast="47" xr6:coauthVersionMax="47" xr10:uidLastSave="{00000000-0000-0000-0000-000000000000}"/>
  <bookViews>
    <workbookView xWindow="-4500" yWindow="-17388" windowWidth="30936" windowHeight="16776" xr2:uid="{DD39B0AE-A3C3-4433-9066-0885972E4E30}"/>
  </bookViews>
  <sheets>
    <sheet name="様式2(モノ)" sheetId="1" r:id="rId1"/>
    <sheet name="様式2(サービス)" sheetId="4" r:id="rId2"/>
    <sheet name="様式2(広報目的)" sheetId="5" r:id="rId3"/>
  </sheets>
  <definedNames>
    <definedName name="_xlnm.Print_Area" localSheetId="1">'様式2(サービス)'!$A$1:$AH$85</definedName>
    <definedName name="_xlnm.Print_Area" localSheetId="0">'様式2(モノ)'!$A$1:$AH$81</definedName>
    <definedName name="_xlnm.Print_Area" localSheetId="2">'様式2(広報目的)'!$A$1:$AH$76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 i="1" l="1"/>
  <c r="AI70" i="1"/>
  <c r="AI58" i="1"/>
  <c r="AI47" i="1"/>
  <c r="AI56" i="1"/>
  <c r="AI55" i="1"/>
  <c r="AI54" i="1"/>
  <c r="AI53" i="1"/>
  <c r="AI52" i="1"/>
  <c r="AI51" i="1"/>
  <c r="AI50" i="1"/>
  <c r="AI49" i="1"/>
  <c r="AI48" i="1"/>
  <c r="AI25" i="1"/>
  <c r="AI27" i="1"/>
  <c r="AI26" i="1"/>
  <c r="AI19" i="1"/>
  <c r="AI18" i="1"/>
  <c r="AI14" i="1"/>
  <c r="AI13" i="1"/>
  <c r="AI8" i="1"/>
  <c r="AI65" i="5"/>
  <c r="AI43" i="5"/>
  <c r="AI41" i="5"/>
  <c r="AI40" i="5"/>
  <c r="AI39" i="5"/>
  <c r="AI38" i="5"/>
  <c r="AI37" i="5"/>
  <c r="AI36" i="5"/>
  <c r="AI35" i="5"/>
  <c r="AI34" i="5"/>
  <c r="AI32" i="5"/>
  <c r="AI19" i="5"/>
  <c r="AI16" i="5"/>
  <c r="AI15" i="5"/>
  <c r="AI2" i="5"/>
  <c r="AI3" i="5"/>
  <c r="AI4" i="5"/>
  <c r="AI5" i="5"/>
  <c r="AI6" i="5"/>
  <c r="AI7" i="5"/>
  <c r="AI8" i="5"/>
  <c r="AI12" i="5"/>
  <c r="AI74" i="4"/>
  <c r="AI62" i="4"/>
  <c r="AI50" i="4"/>
  <c r="AI49" i="4"/>
  <c r="AI48" i="4"/>
  <c r="AI47" i="4"/>
  <c r="AI46" i="4"/>
  <c r="AI45" i="4"/>
  <c r="AI44" i="4"/>
  <c r="AI43" i="4"/>
  <c r="AI42" i="4"/>
  <c r="AI34" i="4"/>
  <c r="AI33" i="4"/>
  <c r="AI27" i="4"/>
  <c r="AI26" i="4"/>
  <c r="AI24" i="4"/>
  <c r="AI23" i="4"/>
  <c r="AI22" i="4"/>
  <c r="AI17" i="4"/>
  <c r="AI16" i="4"/>
  <c r="AI13" i="4"/>
  <c r="AI8" i="4"/>
  <c r="Y28" i="1"/>
  <c r="Y26" i="1"/>
  <c r="AI20" i="4"/>
  <c r="A1" i="4" s="1"/>
  <c r="AI19" i="4"/>
  <c r="Y35" i="4"/>
  <c r="Y17" i="5"/>
  <c r="AI73" i="5"/>
  <c r="AI33" i="5"/>
  <c r="L17" i="5"/>
  <c r="A1" i="5"/>
  <c r="AI37" i="4"/>
  <c r="L35" i="4"/>
  <c r="AV23" i="4"/>
  <c r="AV22" i="4"/>
  <c r="AI7" i="4"/>
  <c r="AI6" i="4"/>
  <c r="AI5" i="4"/>
  <c r="AI4" i="4"/>
  <c r="AI3" i="4"/>
  <c r="AI2" i="4"/>
  <c r="AI34" i="1"/>
  <c r="L28" i="1"/>
  <c r="AI7" i="1"/>
  <c r="AI6" i="1"/>
  <c r="AI5" i="1"/>
  <c r="AI4" i="1"/>
  <c r="AI3" i="1"/>
  <c r="A1" i="1" l="1"/>
</calcChain>
</file>

<file path=xl/sharedStrings.xml><?xml version="1.0" encoding="utf-8"?>
<sst xmlns="http://schemas.openxmlformats.org/spreadsheetml/2006/main" count="378" uniqueCount="207">
  <si>
    <t>（様式2）</t>
    <rPh sb="1" eb="3">
      <t>ヨウシキ</t>
    </rPh>
    <phoneticPr fontId="3"/>
  </si>
  <si>
    <t>返礼品申請書</t>
    <rPh sb="3" eb="5">
      <t>シンセイ</t>
    </rPh>
    <phoneticPr fontId="3"/>
  </si>
  <si>
    <t>申請区分</t>
    <rPh sb="0" eb="4">
      <t>シンセイクブン</t>
    </rPh>
    <phoneticPr fontId="4"/>
  </si>
  <si>
    <r>
      <t>【記載要領】</t>
    </r>
    <r>
      <rPr>
        <b/>
        <sz val="11"/>
        <color rgb="FFC00000"/>
        <rFont val="UD デジタル 教科書体 NK-R"/>
        <family val="1"/>
        <charset val="128"/>
      </rPr>
      <t>※該当ない場合は「なし」と記入してください。</t>
    </r>
    <rPh sb="1" eb="3">
      <t>キサイ</t>
    </rPh>
    <rPh sb="3" eb="5">
      <t>ヨウリョウ</t>
    </rPh>
    <rPh sb="7" eb="9">
      <t>ガイトウ</t>
    </rPh>
    <rPh sb="11" eb="13">
      <t>バアイ</t>
    </rPh>
    <rPh sb="19" eb="21">
      <t>キニュウ</t>
    </rPh>
    <phoneticPr fontId="4"/>
  </si>
  <si>
    <t>※返礼品毎に１枚作成してください。</t>
    <rPh sb="1" eb="3">
      <t>ヘンレイ</t>
    </rPh>
    <rPh sb="3" eb="4">
      <t>ヒン</t>
    </rPh>
    <rPh sb="4" eb="5">
      <t>ゴト</t>
    </rPh>
    <rPh sb="7" eb="8">
      <t>マイ</t>
    </rPh>
    <rPh sb="8" eb="10">
      <t>サクセイ</t>
    </rPh>
    <phoneticPr fontId="4"/>
  </si>
  <si>
    <t>申請日</t>
    <rPh sb="0" eb="3">
      <t>シンセイビ</t>
    </rPh>
    <phoneticPr fontId="4"/>
  </si>
  <si>
    <r>
      <rPr>
        <b/>
        <sz val="11"/>
        <color rgb="FFC00000"/>
        <rFont val="UD デジタル 教科書体 NK-R"/>
        <family val="1"/>
        <charset val="128"/>
      </rPr>
      <t>0.申請区分：</t>
    </r>
    <r>
      <rPr>
        <sz val="10"/>
        <rFont val="UD デジタル 教科書体 NK-R"/>
        <family val="1"/>
        <charset val="128"/>
      </rPr>
      <t>「新規／追加」or「変更」を選択してください。</t>
    </r>
    <rPh sb="2" eb="6">
      <t>シンセイクブン</t>
    </rPh>
    <rPh sb="8" eb="10">
      <t>シンキ</t>
    </rPh>
    <rPh sb="11" eb="13">
      <t>ツイカ</t>
    </rPh>
    <rPh sb="17" eb="19">
      <t>ヘンコウ</t>
    </rPh>
    <rPh sb="21" eb="23">
      <t>センタク</t>
    </rPh>
    <phoneticPr fontId="4"/>
  </si>
  <si>
    <t>１.事業者名</t>
    <rPh sb="2" eb="5">
      <t>ジギョウシャ</t>
    </rPh>
    <rPh sb="5" eb="6">
      <t>メイ</t>
    </rPh>
    <phoneticPr fontId="4"/>
  </si>
  <si>
    <r>
      <rPr>
        <b/>
        <sz val="11"/>
        <color rgb="FFC00000"/>
        <rFont val="UD デジタル 教科書体 NK-R"/>
        <family val="1"/>
        <charset val="128"/>
      </rPr>
      <t>1.事業者名：</t>
    </r>
    <r>
      <rPr>
        <sz val="10"/>
        <rFont val="UD デジタル 教科書体 NK-R"/>
        <family val="1"/>
        <charset val="128"/>
      </rPr>
      <t>正式名を記入してください。</t>
    </r>
    <r>
      <rPr>
        <b/>
        <sz val="11"/>
        <color rgb="FFC00000"/>
        <rFont val="UD デジタル 教科書体 NK-R"/>
        <family val="1"/>
        <charset val="128"/>
      </rPr>
      <t>(本社)</t>
    </r>
    <rPh sb="2" eb="5">
      <t>ジギョウシャ</t>
    </rPh>
    <rPh sb="5" eb="6">
      <t>メイ</t>
    </rPh>
    <rPh sb="7" eb="9">
      <t>セイシキ</t>
    </rPh>
    <rPh sb="11" eb="13">
      <t>キニュウ</t>
    </rPh>
    <rPh sb="21" eb="23">
      <t>ホンシャ</t>
    </rPh>
    <phoneticPr fontId="4"/>
  </si>
  <si>
    <t>２.代表者職</t>
    <rPh sb="2" eb="5">
      <t>ダイヒョウシャ</t>
    </rPh>
    <rPh sb="5" eb="6">
      <t>ショク</t>
    </rPh>
    <phoneticPr fontId="4"/>
  </si>
  <si>
    <r>
      <rPr>
        <b/>
        <sz val="11"/>
        <color rgb="FFC00000"/>
        <rFont val="UD デジタル 教科書体 NK-R"/>
        <family val="1"/>
        <charset val="128"/>
      </rPr>
      <t>２.代表者職：</t>
    </r>
    <r>
      <rPr>
        <sz val="10"/>
        <rFont val="UD デジタル 教科書体 NK-R"/>
        <family val="1"/>
        <charset val="128"/>
      </rPr>
      <t>正式名を記入してください。</t>
    </r>
    <rPh sb="2" eb="5">
      <t>ダイヒョウシャ</t>
    </rPh>
    <rPh sb="5" eb="6">
      <t>ショク</t>
    </rPh>
    <rPh sb="7" eb="9">
      <t>セイシキ</t>
    </rPh>
    <rPh sb="11" eb="13">
      <t>キニュウ</t>
    </rPh>
    <phoneticPr fontId="4"/>
  </si>
  <si>
    <t>３.代表者氏名</t>
    <rPh sb="2" eb="5">
      <t>ダイヒョウシャ</t>
    </rPh>
    <rPh sb="5" eb="7">
      <t>シメイ</t>
    </rPh>
    <phoneticPr fontId="4"/>
  </si>
  <si>
    <r>
      <t>３.代表者氏名：</t>
    </r>
    <r>
      <rPr>
        <sz val="10"/>
        <rFont val="UD デジタル 教科書体 NK-R"/>
        <family val="1"/>
        <charset val="128"/>
      </rPr>
      <t>フルネームを記入して下さい。</t>
    </r>
    <rPh sb="14" eb="16">
      <t>キニュウ</t>
    </rPh>
    <rPh sb="18" eb="19">
      <t>クダ</t>
    </rPh>
    <phoneticPr fontId="3"/>
  </si>
  <si>
    <t>４.返礼品名称</t>
    <rPh sb="2" eb="5">
      <t>ヘンレイヒン</t>
    </rPh>
    <rPh sb="5" eb="7">
      <t>メイショウ</t>
    </rPh>
    <phoneticPr fontId="4"/>
  </si>
  <si>
    <r>
      <rPr>
        <b/>
        <sz val="11"/>
        <color rgb="FFC00000"/>
        <rFont val="UD デジタル 教科書体 NK-R"/>
        <family val="1"/>
        <charset val="128"/>
      </rPr>
      <t>４.返礼品名称：</t>
    </r>
    <r>
      <rPr>
        <sz val="10"/>
        <rFont val="UD デジタル 教科書体 NK-R"/>
        <family val="1"/>
        <charset val="128"/>
      </rPr>
      <t>サイトに掲載する返礼品の名称を記載してください。</t>
    </r>
    <rPh sb="2" eb="4">
      <t>ヘンレイ</t>
    </rPh>
    <rPh sb="4" eb="5">
      <t>ヒン</t>
    </rPh>
    <rPh sb="5" eb="7">
      <t>メイショウ</t>
    </rPh>
    <rPh sb="12" eb="14">
      <t>ケイサイ</t>
    </rPh>
    <rPh sb="16" eb="18">
      <t>ヘンレイ</t>
    </rPh>
    <rPh sb="18" eb="19">
      <t>ヒン</t>
    </rPh>
    <rPh sb="20" eb="22">
      <t>メイショウ</t>
    </rPh>
    <rPh sb="23" eb="25">
      <t>キサイ</t>
    </rPh>
    <phoneticPr fontId="4"/>
  </si>
  <si>
    <t>５.返礼品カテゴリ</t>
    <rPh sb="2" eb="5">
      <t>ヘンレイヒン</t>
    </rPh>
    <phoneticPr fontId="4"/>
  </si>
  <si>
    <r>
      <rPr>
        <b/>
        <sz val="11"/>
        <color rgb="FFC00000"/>
        <rFont val="UD デジタル 教科書体 NK-R"/>
        <family val="1"/>
        <charset val="128"/>
      </rPr>
      <t>５.返礼品カテゴリ：</t>
    </r>
    <r>
      <rPr>
        <sz val="10"/>
        <rFont val="UD デジタル 教科書体 NK-R"/>
        <family val="1"/>
        <charset val="128"/>
      </rPr>
      <t>「お食事券」「宿泊・体験」「食品・飲料」「モノ」「その他」より選択</t>
    </r>
    <rPh sb="2" eb="4">
      <t>ヘンレイ</t>
    </rPh>
    <rPh sb="4" eb="5">
      <t>ヒン</t>
    </rPh>
    <rPh sb="17" eb="19">
      <t>シュクハク</t>
    </rPh>
    <rPh sb="20" eb="22">
      <t>タイケン</t>
    </rPh>
    <rPh sb="24" eb="26">
      <t>ショクヒン</t>
    </rPh>
    <rPh sb="27" eb="29">
      <t>インリョウ</t>
    </rPh>
    <rPh sb="37" eb="38">
      <t>タ</t>
    </rPh>
    <rPh sb="41" eb="43">
      <t>センタク</t>
    </rPh>
    <phoneticPr fontId="4"/>
  </si>
  <si>
    <r>
      <rPr>
        <b/>
        <sz val="11"/>
        <color rgb="FFC00000"/>
        <rFont val="UD デジタル 教科書体 NK-R"/>
        <family val="1"/>
        <charset val="128"/>
      </rPr>
      <t>6.返礼品の要件：</t>
    </r>
    <r>
      <rPr>
        <sz val="10"/>
        <color rgb="FF000000"/>
        <rFont val="UD デジタル 教科書体 NK-R"/>
        <family val="1"/>
        <charset val="128"/>
      </rPr>
      <t>当該返礼品に該当する事項に</t>
    </r>
    <r>
      <rPr>
        <sz val="10"/>
        <color rgb="FF000000"/>
        <rFont val="Segoe UI Symbol"/>
        <family val="2"/>
      </rPr>
      <t>✔</t>
    </r>
    <r>
      <rPr>
        <sz val="10"/>
        <color rgb="FF000000"/>
        <rFont val="UD デジタル 教科書体 NK-R"/>
        <family val="1"/>
        <charset val="128"/>
      </rPr>
      <t>を入れ、その根拠を記入してください。</t>
    </r>
    <rPh sb="2" eb="4">
      <t>ヘンレイ</t>
    </rPh>
    <rPh sb="4" eb="5">
      <t>ヒン</t>
    </rPh>
    <rPh sb="6" eb="8">
      <t>ヨウケン</t>
    </rPh>
    <rPh sb="9" eb="11">
      <t>トウガイ</t>
    </rPh>
    <rPh sb="11" eb="13">
      <t>ヘンレイ</t>
    </rPh>
    <rPh sb="13" eb="14">
      <t>ヒン</t>
    </rPh>
    <rPh sb="15" eb="17">
      <t>ガイトウ</t>
    </rPh>
    <rPh sb="19" eb="21">
      <t>ジコウ</t>
    </rPh>
    <rPh sb="24" eb="25">
      <t>イ</t>
    </rPh>
    <rPh sb="29" eb="31">
      <t>コンキョ</t>
    </rPh>
    <rPh sb="32" eb="34">
      <t>キニュウ</t>
    </rPh>
    <phoneticPr fontId="4"/>
  </si>
  <si>
    <t>(基準については地場産品基準のタブをご覧ください。)</t>
    <rPh sb="1" eb="3">
      <t>キジュン</t>
    </rPh>
    <rPh sb="8" eb="10">
      <t>ジバ</t>
    </rPh>
    <rPh sb="10" eb="12">
      <t>サンピン</t>
    </rPh>
    <rPh sb="12" eb="14">
      <t>キジュン</t>
    </rPh>
    <rPh sb="19" eb="20">
      <t>ラン</t>
    </rPh>
    <phoneticPr fontId="3"/>
  </si>
  <si>
    <t>①返礼品の製造工程毎に、具体的に、何をどの場所で行っているか記載してください。</t>
    <rPh sb="1" eb="4">
      <t>ヘンレイヒン</t>
    </rPh>
    <rPh sb="5" eb="7">
      <t>セイゾウ</t>
    </rPh>
    <rPh sb="7" eb="9">
      <t>コウテイ</t>
    </rPh>
    <rPh sb="9" eb="10">
      <t>ゴト</t>
    </rPh>
    <rPh sb="12" eb="15">
      <t>グタイテキ</t>
    </rPh>
    <rPh sb="17" eb="18">
      <t>ナニ</t>
    </rPh>
    <rPh sb="21" eb="23">
      <t>バショ</t>
    </rPh>
    <rPh sb="24" eb="25">
      <t>オコナ</t>
    </rPh>
    <rPh sb="30" eb="32">
      <t>キサイ</t>
    </rPh>
    <phoneticPr fontId="4"/>
  </si>
  <si>
    <t>返礼品の製造加工工程</t>
    <rPh sb="0" eb="3">
      <t>ヘンレイヒン</t>
    </rPh>
    <rPh sb="4" eb="6">
      <t>セイゾウ</t>
    </rPh>
    <rPh sb="6" eb="8">
      <t>カコウ</t>
    </rPh>
    <rPh sb="8" eb="10">
      <t>コウテイ</t>
    </rPh>
    <phoneticPr fontId="4"/>
  </si>
  <si>
    <t>※製造場所が複数ある場合も、その内容を全て記載してください。</t>
    <rPh sb="1" eb="3">
      <t>セイゾウ</t>
    </rPh>
    <rPh sb="3" eb="5">
      <t>バショ</t>
    </rPh>
    <rPh sb="6" eb="8">
      <t>フクスウ</t>
    </rPh>
    <rPh sb="10" eb="12">
      <t>バアイ</t>
    </rPh>
    <rPh sb="16" eb="18">
      <t>ナイヨウ</t>
    </rPh>
    <rPh sb="19" eb="20">
      <t>スベ</t>
    </rPh>
    <rPh sb="21" eb="23">
      <t>キサイ</t>
    </rPh>
    <phoneticPr fontId="4"/>
  </si>
  <si>
    <r>
      <t>区</t>
    </r>
    <r>
      <rPr>
        <b/>
        <sz val="12"/>
        <color rgb="FFFF0000"/>
        <rFont val="UD デジタル 教科書体 NK-R"/>
        <family val="1"/>
        <charset val="128"/>
      </rPr>
      <t>内</t>
    </r>
    <rPh sb="0" eb="2">
      <t>クナイ</t>
    </rPh>
    <phoneticPr fontId="4"/>
  </si>
  <si>
    <t>製造内容</t>
    <phoneticPr fontId="4"/>
  </si>
  <si>
    <t>製造場所（住所）</t>
  </si>
  <si>
    <t>区内の製造場所：渋谷区○○丁目△－△</t>
    <rPh sb="0" eb="2">
      <t>クナイ</t>
    </rPh>
    <rPh sb="3" eb="7">
      <t>セイゾウバショ</t>
    </rPh>
    <rPh sb="8" eb="11">
      <t>シブヤク</t>
    </rPh>
    <rPh sb="13" eb="15">
      <t>チョウメ</t>
    </rPh>
    <phoneticPr fontId="4"/>
  </si>
  <si>
    <t>その他補足事項</t>
    <rPh sb="2" eb="3">
      <t>タ</t>
    </rPh>
    <rPh sb="3" eb="5">
      <t>ホソク</t>
    </rPh>
    <rPh sb="5" eb="7">
      <t>ジコウ</t>
    </rPh>
    <phoneticPr fontId="3"/>
  </si>
  <si>
    <t>住所：渋谷区○○■丁目■番地■号</t>
    <rPh sb="0" eb="2">
      <t>ジュウショ</t>
    </rPh>
    <rPh sb="9" eb="10">
      <t>チョウ</t>
    </rPh>
    <rPh sb="10" eb="11">
      <t>メ</t>
    </rPh>
    <rPh sb="12" eb="14">
      <t>バンチ</t>
    </rPh>
    <rPh sb="15" eb="16">
      <t>ゴウ</t>
    </rPh>
    <phoneticPr fontId="4"/>
  </si>
  <si>
    <r>
      <t>区</t>
    </r>
    <r>
      <rPr>
        <b/>
        <sz val="12"/>
        <color rgb="FFFF0000"/>
        <rFont val="UD デジタル 教科書体 NK-R"/>
        <family val="1"/>
        <charset val="128"/>
      </rPr>
      <t>外</t>
    </r>
    <phoneticPr fontId="4"/>
  </si>
  <si>
    <t>区外の製造内容：</t>
    <rPh sb="0" eb="2">
      <t>クガイ</t>
    </rPh>
    <rPh sb="3" eb="5">
      <t>セイゾウ</t>
    </rPh>
    <rPh sb="5" eb="7">
      <t>ナイヨウ</t>
    </rPh>
    <phoneticPr fontId="4"/>
  </si>
  <si>
    <t>例1）肉の仕入れ、裁断を行っている。</t>
  </si>
  <si>
    <t>例2）アクセサリーの企画デザインを行っている。</t>
    <rPh sb="0" eb="1">
      <t>レイ</t>
    </rPh>
    <rPh sb="17" eb="18">
      <t>オコナ</t>
    </rPh>
    <phoneticPr fontId="3"/>
  </si>
  <si>
    <t>その他補足事項</t>
    <rPh sb="2" eb="3">
      <t>タ</t>
    </rPh>
    <rPh sb="3" eb="7">
      <t>ホソクジコウ</t>
    </rPh>
    <phoneticPr fontId="3"/>
  </si>
  <si>
    <t>②渋谷区内で提供する内容を記載してください。</t>
    <rPh sb="6" eb="8">
      <t>テイキョウ</t>
    </rPh>
    <rPh sb="10" eb="12">
      <t>ナイヨウ</t>
    </rPh>
    <rPh sb="13" eb="15">
      <t>キサイ</t>
    </rPh>
    <phoneticPr fontId="4"/>
  </si>
  <si>
    <t>返礼品として提供するサービスの詳細</t>
    <rPh sb="0" eb="2">
      <t>ヘンレイ</t>
    </rPh>
    <rPh sb="2" eb="3">
      <t>ヒン</t>
    </rPh>
    <rPh sb="6" eb="8">
      <t>テイキョウ</t>
    </rPh>
    <rPh sb="15" eb="17">
      <t>ショウサイ</t>
    </rPh>
    <phoneticPr fontId="4"/>
  </si>
  <si>
    <t>例1）</t>
    <rPh sb="0" eb="1">
      <t>レイ</t>
    </rPh>
    <phoneticPr fontId="4"/>
  </si>
  <si>
    <t>サービス内容：食事の提供</t>
    <rPh sb="4" eb="6">
      <t>ナイヨウ</t>
    </rPh>
    <rPh sb="7" eb="9">
      <t>ショクジ</t>
    </rPh>
    <rPh sb="10" eb="12">
      <t>テイキョウ</t>
    </rPh>
    <phoneticPr fontId="4"/>
  </si>
  <si>
    <t>サービス内容</t>
    <rPh sb="4" eb="6">
      <t>ナイヨウ</t>
    </rPh>
    <phoneticPr fontId="4"/>
  </si>
  <si>
    <t>店舗名：▲▲▲レストラン　①○○店、②□□店</t>
    <phoneticPr fontId="4"/>
  </si>
  <si>
    <t>　</t>
    <phoneticPr fontId="4"/>
  </si>
  <si>
    <t>住所：①渋谷区○○■丁目■番地■号　○○ビル５階　②渋谷区□丁目□番地□号</t>
    <rPh sb="0" eb="2">
      <t>ジュウショ</t>
    </rPh>
    <rPh sb="10" eb="11">
      <t>チョウ</t>
    </rPh>
    <rPh sb="11" eb="12">
      <t>メ</t>
    </rPh>
    <rPh sb="13" eb="15">
      <t>バンチ</t>
    </rPh>
    <rPh sb="16" eb="17">
      <t>ゴウ</t>
    </rPh>
    <rPh sb="23" eb="24">
      <t>カイ</t>
    </rPh>
    <rPh sb="26" eb="28">
      <t>シブヤ</t>
    </rPh>
    <rPh sb="28" eb="29">
      <t>ク</t>
    </rPh>
    <phoneticPr fontId="4"/>
  </si>
  <si>
    <t>渋谷区内の提供場所（店舗名、住所）</t>
    <rPh sb="5" eb="7">
      <t>テイキョウ</t>
    </rPh>
    <rPh sb="7" eb="9">
      <t>バショ</t>
    </rPh>
    <rPh sb="10" eb="12">
      <t>テンポ</t>
    </rPh>
    <rPh sb="12" eb="13">
      <t>メイ</t>
    </rPh>
    <rPh sb="14" eb="16">
      <t>ジュウショ</t>
    </rPh>
    <phoneticPr fontId="4"/>
  </si>
  <si>
    <t>その他補足事項：渋谷区内店舗のみで使用できる食事券を発行します。</t>
    <rPh sb="2" eb="3">
      <t>ホカ</t>
    </rPh>
    <rPh sb="3" eb="7">
      <t>ホソクジコウ</t>
    </rPh>
    <rPh sb="12" eb="14">
      <t>テンポ</t>
    </rPh>
    <rPh sb="17" eb="19">
      <t>シヨウ</t>
    </rPh>
    <rPh sb="22" eb="25">
      <t>ショクジケン</t>
    </rPh>
    <rPh sb="26" eb="28">
      <t>ハッコウ</t>
    </rPh>
    <phoneticPr fontId="4"/>
  </si>
  <si>
    <t>店舗名</t>
    <rPh sb="0" eb="3">
      <t>テンポメイ</t>
    </rPh>
    <phoneticPr fontId="4"/>
  </si>
  <si>
    <t>例2）</t>
    <rPh sb="0" eb="1">
      <t>レイ</t>
    </rPh>
    <phoneticPr fontId="4"/>
  </si>
  <si>
    <t>サービス内容：ホテル宿泊</t>
    <rPh sb="4" eb="6">
      <t>ナイヨウ</t>
    </rPh>
    <rPh sb="10" eb="12">
      <t>シュクハク</t>
    </rPh>
    <phoneticPr fontId="4"/>
  </si>
  <si>
    <t>住所</t>
    <rPh sb="0" eb="2">
      <t>ジュウショ</t>
    </rPh>
    <phoneticPr fontId="4"/>
  </si>
  <si>
    <t>店舗名：▲▲▲ホテル</t>
    <phoneticPr fontId="4"/>
  </si>
  <si>
    <t>区内支店の有無</t>
    <rPh sb="0" eb="2">
      <t>クナイ</t>
    </rPh>
    <rPh sb="2" eb="4">
      <t>シテン</t>
    </rPh>
    <rPh sb="5" eb="7">
      <t>ウム</t>
    </rPh>
    <phoneticPr fontId="3"/>
  </si>
  <si>
    <t>（</t>
    <phoneticPr fontId="3"/>
  </si>
  <si>
    <t>）</t>
    <phoneticPr fontId="3"/>
  </si>
  <si>
    <r>
      <t>区内支店の有無をご記載ください。</t>
    </r>
    <r>
      <rPr>
        <sz val="10"/>
        <color rgb="FFFF0000"/>
        <rFont val="UD デジタル 教科書体 NK-R"/>
        <family val="1"/>
        <charset val="128"/>
      </rPr>
      <t xml:space="preserve"> </t>
    </r>
    <rPh sb="0" eb="2">
      <t>クナイ</t>
    </rPh>
    <rPh sb="2" eb="4">
      <t>シテン</t>
    </rPh>
    <rPh sb="5" eb="7">
      <t>ウム</t>
    </rPh>
    <rPh sb="9" eb="11">
      <t>キサイ</t>
    </rPh>
    <phoneticPr fontId="4"/>
  </si>
  <si>
    <t xml:space="preserve"> ”有”の場合は（　　）内に支店数（自店舗を除く）を記入ください。</t>
    <phoneticPr fontId="3"/>
  </si>
  <si>
    <t>区外支店の有無</t>
    <rPh sb="0" eb="1">
      <t>ク</t>
    </rPh>
    <rPh sb="1" eb="2">
      <t>ガイ</t>
    </rPh>
    <rPh sb="2" eb="4">
      <t>シテン</t>
    </rPh>
    <rPh sb="5" eb="7">
      <t>ウム</t>
    </rPh>
    <phoneticPr fontId="3"/>
  </si>
  <si>
    <t>区外支店の有無をご記載ください。</t>
    <rPh sb="0" eb="1">
      <t>ク</t>
    </rPh>
    <rPh sb="1" eb="2">
      <t>ガイ</t>
    </rPh>
    <rPh sb="2" eb="4">
      <t>シテン</t>
    </rPh>
    <rPh sb="5" eb="7">
      <t>ウム</t>
    </rPh>
    <rPh sb="9" eb="11">
      <t>キサイ</t>
    </rPh>
    <phoneticPr fontId="4"/>
  </si>
  <si>
    <t xml:space="preserve">  ”有”の場合は（　　）内に支店数（自店舗を除く）を記入ください。</t>
    <phoneticPr fontId="3"/>
  </si>
  <si>
    <t>物販の有無</t>
    <rPh sb="0" eb="2">
      <t>ブッパン</t>
    </rPh>
    <rPh sb="3" eb="5">
      <t>ウム</t>
    </rPh>
    <phoneticPr fontId="3"/>
  </si>
  <si>
    <t>物販の有無をご記載ください。なお、物販があっても会計場所が別の場合は 無　を選択してください。</t>
    <rPh sb="0" eb="2">
      <t>ブッパン</t>
    </rPh>
    <rPh sb="3" eb="5">
      <t>ウム</t>
    </rPh>
    <rPh sb="7" eb="9">
      <t>キサイ</t>
    </rPh>
    <rPh sb="17" eb="19">
      <t>ブッパン</t>
    </rPh>
    <rPh sb="24" eb="26">
      <t>カイケイ</t>
    </rPh>
    <rPh sb="26" eb="28">
      <t>バショ</t>
    </rPh>
    <rPh sb="29" eb="30">
      <t>ベツ</t>
    </rPh>
    <rPh sb="31" eb="33">
      <t>バアイ</t>
    </rPh>
    <rPh sb="35" eb="36">
      <t>ム</t>
    </rPh>
    <rPh sb="38" eb="40">
      <t>センタク</t>
    </rPh>
    <phoneticPr fontId="3"/>
  </si>
  <si>
    <t>目的外利用対策</t>
    <rPh sb="0" eb="3">
      <t>モクテキガイ</t>
    </rPh>
    <rPh sb="3" eb="5">
      <t>リヨウ</t>
    </rPh>
    <rPh sb="5" eb="7">
      <t>タイサク</t>
    </rPh>
    <phoneticPr fontId="3"/>
  </si>
  <si>
    <t>対策の有無</t>
    <rPh sb="0" eb="2">
      <t>タイサク</t>
    </rPh>
    <rPh sb="3" eb="5">
      <t>ウム</t>
    </rPh>
    <phoneticPr fontId="3"/>
  </si>
  <si>
    <t>認定した返礼品について、目的外に使用できない対策の有無をご記入ください。</t>
    <rPh sb="0" eb="2">
      <t>ニンテイ</t>
    </rPh>
    <rPh sb="4" eb="6">
      <t>ヘンレイ</t>
    </rPh>
    <rPh sb="6" eb="7">
      <t>ヒン</t>
    </rPh>
    <rPh sb="12" eb="14">
      <t>モクテキ</t>
    </rPh>
    <rPh sb="14" eb="15">
      <t>ガイ</t>
    </rPh>
    <rPh sb="16" eb="18">
      <t>シヨウ</t>
    </rPh>
    <rPh sb="22" eb="24">
      <t>タイサク</t>
    </rPh>
    <rPh sb="25" eb="27">
      <t>ウム</t>
    </rPh>
    <rPh sb="29" eb="31">
      <t>キニュウ</t>
    </rPh>
    <phoneticPr fontId="3"/>
  </si>
  <si>
    <t>対策の内容</t>
    <rPh sb="0" eb="2">
      <t>タイサク</t>
    </rPh>
    <rPh sb="3" eb="5">
      <t>ナイヨウ</t>
    </rPh>
    <phoneticPr fontId="3"/>
  </si>
  <si>
    <t>対策”有”の場合は、その内容をご記入ください。</t>
    <phoneticPr fontId="3"/>
  </si>
  <si>
    <t>その他補足事項</t>
    <rPh sb="2" eb="3">
      <t>ホカ</t>
    </rPh>
    <rPh sb="3" eb="5">
      <t>ホソク</t>
    </rPh>
    <rPh sb="5" eb="7">
      <t>ジコウ</t>
    </rPh>
    <phoneticPr fontId="4"/>
  </si>
  <si>
    <t>③区独自の返礼品である理由を記載してください。</t>
    <rPh sb="1" eb="2">
      <t>ク</t>
    </rPh>
    <rPh sb="2" eb="4">
      <t>ドクジ</t>
    </rPh>
    <rPh sb="5" eb="7">
      <t>ヘンレイ</t>
    </rPh>
    <rPh sb="7" eb="8">
      <t>ヒン</t>
    </rPh>
    <rPh sb="11" eb="13">
      <t>リユウ</t>
    </rPh>
    <rPh sb="14" eb="16">
      <t>キサイ</t>
    </rPh>
    <phoneticPr fontId="4"/>
  </si>
  <si>
    <t>特徴から区独自の返礼品であることが明白なもの（地場産品基準：五）</t>
    <phoneticPr fontId="4"/>
  </si>
  <si>
    <t>例）</t>
    <rPh sb="0" eb="1">
      <t>レイ</t>
    </rPh>
    <phoneticPr fontId="3"/>
  </si>
  <si>
    <t>渋谷区を舞台とした映画「●●」のオリジナルグッズで、</t>
    <phoneticPr fontId="3"/>
  </si>
  <si>
    <t>理由</t>
    <rPh sb="0" eb="2">
      <t>リユウ</t>
    </rPh>
    <phoneticPr fontId="4"/>
  </si>
  <si>
    <t>渋谷区の象徴的な背景に登場キャラクターのイラストがデザインされている。</t>
    <phoneticPr fontId="3"/>
  </si>
  <si>
    <t>７．返礼品提供価格（税込）</t>
    <rPh sb="2" eb="4">
      <t>ヘンレイ</t>
    </rPh>
    <rPh sb="4" eb="5">
      <t>ヒン</t>
    </rPh>
    <rPh sb="5" eb="7">
      <t>テイキョウ</t>
    </rPh>
    <rPh sb="7" eb="9">
      <t>カカク</t>
    </rPh>
    <phoneticPr fontId="4"/>
  </si>
  <si>
    <t>７.返礼品提供価格（税込）：</t>
    <rPh sb="2" eb="4">
      <t>ヘンレイ</t>
    </rPh>
    <rPh sb="4" eb="5">
      <t>ヒン</t>
    </rPh>
    <rPh sb="5" eb="7">
      <t>テイキョウ</t>
    </rPh>
    <rPh sb="7" eb="9">
      <t>カカク</t>
    </rPh>
    <rPh sb="10" eb="12">
      <t>ゼイコ</t>
    </rPh>
    <phoneticPr fontId="4"/>
  </si>
  <si>
    <t>返礼品価格 ①</t>
    <rPh sb="0" eb="3">
      <t>ヘンレイヒン</t>
    </rPh>
    <rPh sb="3" eb="5">
      <t>カカク</t>
    </rPh>
    <phoneticPr fontId="4"/>
  </si>
  <si>
    <t>円</t>
    <rPh sb="0" eb="1">
      <t>エン</t>
    </rPh>
    <phoneticPr fontId="4"/>
  </si>
  <si>
    <r>
      <t>想定寄附金額</t>
    </r>
    <r>
      <rPr>
        <sz val="10"/>
        <color rgb="FFFF0000"/>
        <rFont val="UD デジタル 教科書体 NK-R"/>
        <family val="1"/>
        <charset val="128"/>
      </rPr>
      <t>　※サイト上の金額</t>
    </r>
    <rPh sb="0" eb="2">
      <t>ソウテイ</t>
    </rPh>
    <rPh sb="2" eb="4">
      <t>キフ</t>
    </rPh>
    <rPh sb="4" eb="6">
      <t>キンガク</t>
    </rPh>
    <rPh sb="11" eb="12">
      <t>ジョウ</t>
    </rPh>
    <rPh sb="13" eb="14">
      <t>キン</t>
    </rPh>
    <rPh sb="14" eb="15">
      <t>ガク</t>
    </rPh>
    <phoneticPr fontId="4"/>
  </si>
  <si>
    <t>返礼品価格には、送料を除き、梱包費・諸経費を含めてください。想定寄附金額は、寄附者が支払う金額です。最終的な寄附金額は区が指定します。</t>
    <rPh sb="0" eb="2">
      <t>ヘンレイ</t>
    </rPh>
    <rPh sb="2" eb="3">
      <t>ヒン</t>
    </rPh>
    <rPh sb="3" eb="5">
      <t>カカク</t>
    </rPh>
    <rPh sb="8" eb="10">
      <t>ソウリョウ</t>
    </rPh>
    <rPh sb="11" eb="12">
      <t>ノゾ</t>
    </rPh>
    <rPh sb="14" eb="17">
      <t>コンポウヒ</t>
    </rPh>
    <rPh sb="18" eb="21">
      <t>ショケイヒ</t>
    </rPh>
    <rPh sb="22" eb="23">
      <t>フク</t>
    </rPh>
    <phoneticPr fontId="4"/>
  </si>
  <si>
    <t>送料 ②</t>
    <rPh sb="0" eb="2">
      <t>ソウリョウ</t>
    </rPh>
    <phoneticPr fontId="4"/>
  </si>
  <si>
    <t>（寄附金額の内、①が３割以下)</t>
    <rPh sb="1" eb="5">
      <t>キフキンガク</t>
    </rPh>
    <rPh sb="6" eb="7">
      <t>ウチ</t>
    </rPh>
    <rPh sb="11" eb="12">
      <t>ワリ</t>
    </rPh>
    <rPh sb="12" eb="14">
      <t>イカ</t>
    </rPh>
    <phoneticPr fontId="4"/>
  </si>
  <si>
    <t>配送先で送料が異なる場合は、近畿（関西圏）への送料を記載してください。</t>
    <phoneticPr fontId="3"/>
  </si>
  <si>
    <t>返礼品提供価格(①＋②)</t>
    <rPh sb="0" eb="3">
      <t>ヘンレイヒン</t>
    </rPh>
    <rPh sb="3" eb="7">
      <t>テイキョウカカク</t>
    </rPh>
    <phoneticPr fontId="4"/>
  </si>
  <si>
    <t>送料の変更を希望する場合、変更日前に申込のあった寄附については、返礼品申請時点における送料を適用しますのでご注意ください。</t>
    <rPh sb="0" eb="2">
      <t>ソウリョウ</t>
    </rPh>
    <rPh sb="3" eb="5">
      <t>ヘンコウ</t>
    </rPh>
    <rPh sb="6" eb="8">
      <t>キボウ</t>
    </rPh>
    <rPh sb="10" eb="12">
      <t>バアイ</t>
    </rPh>
    <rPh sb="13" eb="17">
      <t>ヘンコウビマエ</t>
    </rPh>
    <rPh sb="18" eb="20">
      <t>モウシコミ</t>
    </rPh>
    <rPh sb="24" eb="26">
      <t>キフ</t>
    </rPh>
    <rPh sb="32" eb="35">
      <t>ヘンレイヒン</t>
    </rPh>
    <rPh sb="35" eb="37">
      <t>シンセイ</t>
    </rPh>
    <rPh sb="37" eb="39">
      <t>ジテン</t>
    </rPh>
    <rPh sb="43" eb="45">
      <t>ソウリョウ</t>
    </rPh>
    <rPh sb="46" eb="48">
      <t>テキヨウ</t>
    </rPh>
    <rPh sb="54" eb="56">
      <t>チュウイ</t>
    </rPh>
    <phoneticPr fontId="3"/>
  </si>
  <si>
    <t>8.返礼品の内容量／内訳／カラー・サイズ選択等</t>
    <rPh sb="2" eb="5">
      <t>ヘンレイヒン</t>
    </rPh>
    <rPh sb="6" eb="9">
      <t>ナイヨウリョウ</t>
    </rPh>
    <rPh sb="10" eb="12">
      <t>ウチワケ</t>
    </rPh>
    <rPh sb="20" eb="22">
      <t>センタク</t>
    </rPh>
    <rPh sb="22" eb="23">
      <t>ナド</t>
    </rPh>
    <phoneticPr fontId="4"/>
  </si>
  <si>
    <r>
      <rPr>
        <b/>
        <sz val="11"/>
        <color rgb="FFC00000"/>
        <rFont val="UD デジタル 教科書体 NK-R"/>
        <family val="1"/>
        <charset val="128"/>
      </rPr>
      <t>8.返礼品の内容量/内訳/カラー・サイズ選択等：</t>
    </r>
    <r>
      <rPr>
        <sz val="10"/>
        <color rgb="FF000000"/>
        <rFont val="UD デジタル 教科書体 NK-R"/>
        <family val="1"/>
        <charset val="128"/>
      </rPr>
      <t>量や内訳の詳細を記載してください。</t>
    </r>
    <rPh sb="2" eb="4">
      <t>ヘンレイ</t>
    </rPh>
    <rPh sb="4" eb="5">
      <t>ヒン</t>
    </rPh>
    <rPh sb="6" eb="9">
      <t>ナイヨウリョウ</t>
    </rPh>
    <rPh sb="10" eb="12">
      <t>ウチワケ</t>
    </rPh>
    <rPh sb="20" eb="22">
      <t>センタク</t>
    </rPh>
    <rPh sb="22" eb="23">
      <t>トウ</t>
    </rPh>
    <rPh sb="24" eb="25">
      <t>リョウ</t>
    </rPh>
    <rPh sb="26" eb="28">
      <t>ウチワケ</t>
    </rPh>
    <rPh sb="29" eb="31">
      <t>ショウサイ</t>
    </rPh>
    <rPh sb="32" eb="34">
      <t>キサイ</t>
    </rPh>
    <phoneticPr fontId="4"/>
  </si>
  <si>
    <t>例1）●●●で使用できる飲食券3000円分（1000円×3枚）</t>
    <rPh sb="0" eb="1">
      <t>レイ</t>
    </rPh>
    <rPh sb="7" eb="9">
      <t>シヨウ</t>
    </rPh>
    <rPh sb="12" eb="14">
      <t>インショク</t>
    </rPh>
    <rPh sb="14" eb="15">
      <t>ケン</t>
    </rPh>
    <rPh sb="19" eb="21">
      <t>エンブン</t>
    </rPh>
    <rPh sb="26" eb="27">
      <t>エン</t>
    </rPh>
    <rPh sb="29" eb="30">
      <t>マイ</t>
    </rPh>
    <phoneticPr fontId="4"/>
  </si>
  <si>
    <t>例2）ディナーコース食事券：前菜・魚料理・肉料理・デザート×2名様分</t>
    <rPh sb="0" eb="1">
      <t>レイ</t>
    </rPh>
    <rPh sb="10" eb="13">
      <t>ショクジケン</t>
    </rPh>
    <rPh sb="14" eb="16">
      <t>ゼンサイ</t>
    </rPh>
    <rPh sb="17" eb="18">
      <t>サカナ</t>
    </rPh>
    <rPh sb="18" eb="20">
      <t>リョウリ</t>
    </rPh>
    <rPh sb="21" eb="22">
      <t>ニク</t>
    </rPh>
    <rPh sb="22" eb="24">
      <t>リョウリ</t>
    </rPh>
    <rPh sb="31" eb="32">
      <t>メイ</t>
    </rPh>
    <rPh sb="32" eb="33">
      <t>サマ</t>
    </rPh>
    <rPh sb="33" eb="34">
      <t>ブン</t>
    </rPh>
    <phoneticPr fontId="4"/>
  </si>
  <si>
    <t>例3）オリジナルトートバッグ 1点（カラー：ピンク、ブルー、ブラックから選択）</t>
    <rPh sb="0" eb="1">
      <t>レイ</t>
    </rPh>
    <rPh sb="16" eb="17">
      <t>テン</t>
    </rPh>
    <rPh sb="36" eb="38">
      <t>センタク</t>
    </rPh>
    <phoneticPr fontId="3"/>
  </si>
  <si>
    <t>9.アレルギー成分</t>
    <rPh sb="7" eb="9">
      <t>セイブン</t>
    </rPh>
    <phoneticPr fontId="4"/>
  </si>
  <si>
    <t>10.原材料</t>
    <rPh sb="3" eb="6">
      <t>ゲンザイリョウ</t>
    </rPh>
    <phoneticPr fontId="4"/>
  </si>
  <si>
    <r>
      <rPr>
        <b/>
        <sz val="11"/>
        <color rgb="FFC00000"/>
        <rFont val="UD デジタル 教科書体 NK-R"/>
        <family val="1"/>
        <charset val="128"/>
      </rPr>
      <t>10.原材料：</t>
    </r>
    <r>
      <rPr>
        <sz val="10"/>
        <rFont val="UD デジタル 教科書体 NK-R"/>
        <family val="1"/>
        <charset val="128"/>
      </rPr>
      <t>使用している原材料を記入してください。※区内で提供するサービスの場合は、記入不要。</t>
    </r>
    <rPh sb="3" eb="6">
      <t>ゲンザイリョウ</t>
    </rPh>
    <rPh sb="7" eb="9">
      <t>シヨウ</t>
    </rPh>
    <rPh sb="13" eb="16">
      <t>ゲンザイリョウ</t>
    </rPh>
    <rPh sb="17" eb="19">
      <t>キニュウ</t>
    </rPh>
    <rPh sb="43" eb="47">
      <t>キニュウフヨウ</t>
    </rPh>
    <phoneticPr fontId="4"/>
  </si>
  <si>
    <t>例1）落花生、米粉、しょう油（小麦含む）、調味料（アミノ酸等）、例2）綿80%、ポリエステル20%</t>
    <rPh sb="0" eb="1">
      <t>レイ</t>
    </rPh>
    <rPh sb="3" eb="6">
      <t>ラッカセイ</t>
    </rPh>
    <rPh sb="7" eb="9">
      <t>コメコ</t>
    </rPh>
    <rPh sb="13" eb="14">
      <t>ユ</t>
    </rPh>
    <rPh sb="15" eb="17">
      <t>コムギ</t>
    </rPh>
    <rPh sb="17" eb="18">
      <t>フク</t>
    </rPh>
    <rPh sb="21" eb="24">
      <t>チョウミリョウ</t>
    </rPh>
    <rPh sb="28" eb="29">
      <t>サン</t>
    </rPh>
    <rPh sb="29" eb="30">
      <t>トウ</t>
    </rPh>
    <phoneticPr fontId="4"/>
  </si>
  <si>
    <r>
      <rPr>
        <b/>
        <sz val="11"/>
        <color rgb="FFC00000"/>
        <rFont val="UD デジタル 教科書体 NK-R"/>
        <family val="1"/>
        <charset val="128"/>
      </rPr>
      <t>11.賞味/利用期限：</t>
    </r>
    <r>
      <rPr>
        <sz val="10"/>
        <color rgb="FF000000"/>
        <rFont val="UD デジタル 教科書体 NK-R"/>
        <family val="1"/>
        <charset val="128"/>
      </rPr>
      <t>例1）製造日から冷凍保存60日、例2）発行日より6か月</t>
    </r>
    <rPh sb="3" eb="5">
      <t>ショウミ</t>
    </rPh>
    <rPh sb="6" eb="8">
      <t>リヨウ</t>
    </rPh>
    <rPh sb="8" eb="10">
      <t>キゲン</t>
    </rPh>
    <rPh sb="11" eb="12">
      <t>レイ</t>
    </rPh>
    <rPh sb="14" eb="17">
      <t>セイゾウビ</t>
    </rPh>
    <rPh sb="19" eb="21">
      <t>レイトウ</t>
    </rPh>
    <rPh sb="21" eb="23">
      <t>ホゾン</t>
    </rPh>
    <rPh sb="25" eb="26">
      <t>ニチ</t>
    </rPh>
    <rPh sb="27" eb="28">
      <t>レイ</t>
    </rPh>
    <rPh sb="30" eb="32">
      <t>ハッコウ</t>
    </rPh>
    <rPh sb="32" eb="33">
      <t>ビ</t>
    </rPh>
    <rPh sb="37" eb="38">
      <t>ゲツ</t>
    </rPh>
    <phoneticPr fontId="4"/>
  </si>
  <si>
    <t>12.提供可能時期</t>
    <rPh sb="3" eb="5">
      <t>テイキョウ</t>
    </rPh>
    <rPh sb="5" eb="7">
      <t>カノウ</t>
    </rPh>
    <rPh sb="7" eb="9">
      <t>ジキ</t>
    </rPh>
    <phoneticPr fontId="4"/>
  </si>
  <si>
    <r>
      <rPr>
        <b/>
        <sz val="11"/>
        <color rgb="FFC00000"/>
        <rFont val="UD デジタル 教科書体 NK-R"/>
        <family val="1"/>
        <charset val="128"/>
      </rPr>
      <t>12.提供可能時期：</t>
    </r>
    <r>
      <rPr>
        <sz val="10"/>
        <color rgb="FF000000"/>
        <rFont val="UD デジタル 教科書体 NK-R"/>
        <family val="1"/>
        <charset val="128"/>
      </rPr>
      <t>｢期間限定｣の場合は（　）内に具体的な時期を記載してください。</t>
    </r>
    <rPh sb="3" eb="5">
      <t>テイキョウ</t>
    </rPh>
    <rPh sb="5" eb="7">
      <t>カノウ</t>
    </rPh>
    <rPh sb="7" eb="9">
      <t>ジキ</t>
    </rPh>
    <rPh sb="11" eb="13">
      <t>キカン</t>
    </rPh>
    <rPh sb="13" eb="15">
      <t>ゲンテイ</t>
    </rPh>
    <rPh sb="17" eb="19">
      <t>バアイ</t>
    </rPh>
    <rPh sb="23" eb="24">
      <t>ナイ</t>
    </rPh>
    <rPh sb="25" eb="28">
      <t>グタイテキ</t>
    </rPh>
    <rPh sb="29" eb="31">
      <t>ジキ</t>
    </rPh>
    <rPh sb="32" eb="34">
      <t>キサイ</t>
    </rPh>
    <phoneticPr fontId="4"/>
  </si>
  <si>
    <t>13.提供可能数</t>
    <rPh sb="3" eb="5">
      <t>テイキョウ</t>
    </rPh>
    <rPh sb="5" eb="7">
      <t>カノウ</t>
    </rPh>
    <rPh sb="7" eb="8">
      <t>スウ</t>
    </rPh>
    <phoneticPr fontId="4"/>
  </si>
  <si>
    <r>
      <rPr>
        <b/>
        <sz val="11"/>
        <color rgb="FFC00000"/>
        <rFont val="UD デジタル 教科書体 NK-R"/>
        <family val="1"/>
        <charset val="128"/>
      </rPr>
      <t>13.提供可能数：</t>
    </r>
    <r>
      <rPr>
        <sz val="11"/>
        <rFont val="UD デジタル 教科書体 NK-R"/>
        <family val="1"/>
        <charset val="128"/>
      </rPr>
      <t>「</t>
    </r>
    <r>
      <rPr>
        <sz val="10"/>
        <color rgb="FF000000"/>
        <rFont val="UD デジタル 教科書体 NK-R"/>
        <family val="1"/>
        <charset val="128"/>
      </rPr>
      <t>数量限定」の場合は(　)内に具体的に記入してください。例1）月100個限定</t>
    </r>
    <rPh sb="3" eb="5">
      <t>テイキョウ</t>
    </rPh>
    <rPh sb="5" eb="7">
      <t>カノウ</t>
    </rPh>
    <rPh sb="7" eb="8">
      <t>スウ</t>
    </rPh>
    <rPh sb="10" eb="14">
      <t>スウリョウゲンテイ</t>
    </rPh>
    <rPh sb="16" eb="18">
      <t>バアイ</t>
    </rPh>
    <rPh sb="22" eb="23">
      <t>ナイ</t>
    </rPh>
    <rPh sb="24" eb="27">
      <t>グタイテキ</t>
    </rPh>
    <rPh sb="28" eb="30">
      <t>キニュウ</t>
    </rPh>
    <phoneticPr fontId="4"/>
  </si>
  <si>
    <t>14.発送予定事業者</t>
    <rPh sb="3" eb="5">
      <t>ハッソウ</t>
    </rPh>
    <rPh sb="5" eb="7">
      <t>ヨテイ</t>
    </rPh>
    <rPh sb="7" eb="10">
      <t>ジギョウシャ</t>
    </rPh>
    <phoneticPr fontId="4"/>
  </si>
  <si>
    <r>
      <rPr>
        <b/>
        <sz val="11"/>
        <color rgb="FFC00000"/>
        <rFont val="UD デジタル 教科書体 NK-R"/>
        <family val="1"/>
        <charset val="128"/>
      </rPr>
      <t>14.発送予定事業者：</t>
    </r>
    <r>
      <rPr>
        <sz val="10"/>
        <color rgb="FF000000"/>
        <rFont val="UD デジタル 教科書体 NK-R"/>
        <family val="1"/>
        <charset val="128"/>
      </rPr>
      <t>｢その他｣の場合は(　)内に発送業者名を記入してください。</t>
    </r>
    <rPh sb="3" eb="5">
      <t>ハッソウ</t>
    </rPh>
    <rPh sb="5" eb="7">
      <t>ヨテイ</t>
    </rPh>
    <rPh sb="7" eb="10">
      <t>ジギョウシャ</t>
    </rPh>
    <rPh sb="14" eb="15">
      <t>ホカ</t>
    </rPh>
    <rPh sb="25" eb="27">
      <t>ハッソウ</t>
    </rPh>
    <rPh sb="27" eb="30">
      <t>ギョウシャメイ</t>
    </rPh>
    <phoneticPr fontId="4"/>
  </si>
  <si>
    <t>15.発送種別</t>
    <rPh sb="3" eb="5">
      <t>ハッソウ</t>
    </rPh>
    <rPh sb="5" eb="7">
      <t>シュベツ</t>
    </rPh>
    <phoneticPr fontId="4"/>
  </si>
  <si>
    <r>
      <rPr>
        <b/>
        <sz val="11"/>
        <color rgb="FFC00000"/>
        <rFont val="UD デジタル 教科書体 NK-R"/>
        <family val="1"/>
        <charset val="128"/>
      </rPr>
      <t>15.発送種別：</t>
    </r>
    <r>
      <rPr>
        <sz val="10"/>
        <color rgb="FF000000"/>
        <rFont val="UD デジタル 教科書体 NK-R"/>
        <family val="1"/>
        <charset val="128"/>
      </rPr>
      <t>発送が郵便やメールの場合は「―」を選択。</t>
    </r>
    <rPh sb="3" eb="5">
      <t>ハッソウ</t>
    </rPh>
    <rPh sb="5" eb="7">
      <t>シュベツ</t>
    </rPh>
    <rPh sb="8" eb="10">
      <t>ハッソウ</t>
    </rPh>
    <rPh sb="11" eb="13">
      <t>ユウビン</t>
    </rPh>
    <rPh sb="18" eb="20">
      <t>バアイ</t>
    </rPh>
    <rPh sb="25" eb="27">
      <t>センタク</t>
    </rPh>
    <phoneticPr fontId="4"/>
  </si>
  <si>
    <t>16．発送予定日</t>
    <rPh sb="3" eb="5">
      <t>ハッソウ</t>
    </rPh>
    <rPh sb="5" eb="7">
      <t>ヨテイ</t>
    </rPh>
    <rPh sb="7" eb="8">
      <t>ビ</t>
    </rPh>
    <phoneticPr fontId="4"/>
  </si>
  <si>
    <r>
      <rPr>
        <b/>
        <sz val="11"/>
        <color rgb="FFC00000"/>
        <rFont val="UD デジタル 教科書体 NK-R"/>
        <family val="1"/>
        <charset val="128"/>
      </rPr>
      <t>16.発送予定日：</t>
    </r>
    <r>
      <rPr>
        <sz val="10"/>
        <color rgb="FF000000"/>
        <rFont val="UD デジタル 教科書体 NK-R"/>
        <family val="1"/>
        <charset val="128"/>
      </rPr>
      <t>注文から発送にかかる日数をご選択ください。「その他」の場合は（　）内に具体的に記載してください。例）4～6月順次発送/1月以降</t>
    </r>
    <rPh sb="3" eb="5">
      <t>ハッソウ</t>
    </rPh>
    <rPh sb="5" eb="7">
      <t>ヨテイ</t>
    </rPh>
    <rPh sb="7" eb="8">
      <t>ビ</t>
    </rPh>
    <rPh sb="9" eb="11">
      <t>チュウモン</t>
    </rPh>
    <rPh sb="13" eb="15">
      <t>ハッソウ</t>
    </rPh>
    <rPh sb="19" eb="21">
      <t>ニッスウ</t>
    </rPh>
    <rPh sb="23" eb="25">
      <t>センタク</t>
    </rPh>
    <rPh sb="57" eb="58">
      <t>レイ</t>
    </rPh>
    <phoneticPr fontId="4"/>
  </si>
  <si>
    <r>
      <t>17．配送</t>
    </r>
    <r>
      <rPr>
        <u/>
        <sz val="12"/>
        <color rgb="FFFF0000"/>
        <rFont val="UD デジタル 教科書体 NK-R"/>
        <family val="1"/>
        <charset val="128"/>
      </rPr>
      <t>日</t>
    </r>
    <r>
      <rPr>
        <sz val="12"/>
        <color rgb="FF000000"/>
        <rFont val="UD デジタル 教科書体 NK-R"/>
        <family val="1"/>
        <charset val="128"/>
      </rPr>
      <t>の指定</t>
    </r>
    <rPh sb="3" eb="5">
      <t>ハイソウ</t>
    </rPh>
    <rPh sb="5" eb="6">
      <t>ヒ</t>
    </rPh>
    <rPh sb="7" eb="9">
      <t>シテイ</t>
    </rPh>
    <phoneticPr fontId="4"/>
  </si>
  <si>
    <r>
      <rPr>
        <b/>
        <sz val="11"/>
        <color rgb="FFC00000"/>
        <rFont val="UD デジタル 教科書体 NK-R"/>
        <family val="1"/>
        <charset val="128"/>
      </rPr>
      <t>17.配送日の指定可否：</t>
    </r>
    <r>
      <rPr>
        <sz val="10"/>
        <rFont val="UD デジタル 教科書体 NK-R"/>
        <family val="1"/>
        <charset val="128"/>
      </rPr>
      <t>発送方法が「郵便」「メール」の場合は記入不要。</t>
    </r>
    <rPh sb="3" eb="5">
      <t>ハイソウ</t>
    </rPh>
    <rPh sb="5" eb="6">
      <t>ビ</t>
    </rPh>
    <rPh sb="7" eb="9">
      <t>シテイ</t>
    </rPh>
    <rPh sb="9" eb="11">
      <t>カヒ</t>
    </rPh>
    <rPh sb="12" eb="14">
      <t>ハッソウ</t>
    </rPh>
    <rPh sb="14" eb="16">
      <t>ホウホウ</t>
    </rPh>
    <rPh sb="18" eb="20">
      <t>ユウビン</t>
    </rPh>
    <rPh sb="27" eb="29">
      <t>バアイ</t>
    </rPh>
    <rPh sb="30" eb="32">
      <t>キニュウ</t>
    </rPh>
    <rPh sb="32" eb="34">
      <t>フヨウ</t>
    </rPh>
    <phoneticPr fontId="4"/>
  </si>
  <si>
    <r>
      <t>18．配送</t>
    </r>
    <r>
      <rPr>
        <u/>
        <sz val="12"/>
        <color rgb="FFFF0000"/>
        <rFont val="UD デジタル 教科書体 NK-R"/>
        <family val="1"/>
        <charset val="128"/>
      </rPr>
      <t>時間</t>
    </r>
    <r>
      <rPr>
        <sz val="12"/>
        <color rgb="FF000000"/>
        <rFont val="UD デジタル 教科書体 NK-R"/>
        <family val="1"/>
        <charset val="128"/>
      </rPr>
      <t>の指定</t>
    </r>
    <rPh sb="3" eb="5">
      <t>ハイソウ</t>
    </rPh>
    <rPh sb="5" eb="7">
      <t>ジカン</t>
    </rPh>
    <rPh sb="8" eb="10">
      <t>シテイ</t>
    </rPh>
    <phoneticPr fontId="4"/>
  </si>
  <si>
    <r>
      <rPr>
        <b/>
        <sz val="11"/>
        <color rgb="FFC00000"/>
        <rFont val="UD デジタル 教科書体 NK-R"/>
        <family val="1"/>
        <charset val="128"/>
      </rPr>
      <t>18.配送時間の指定可否：</t>
    </r>
    <r>
      <rPr>
        <sz val="10"/>
        <rFont val="UD デジタル 教科書体 NK-R"/>
        <family val="1"/>
        <charset val="128"/>
      </rPr>
      <t>発送方法が「郵便」「メール」の場合は記入不要。</t>
    </r>
    <rPh sb="5" eb="7">
      <t>ジカン</t>
    </rPh>
    <phoneticPr fontId="3"/>
  </si>
  <si>
    <t>19.返礼品紹介文</t>
    <rPh sb="3" eb="6">
      <t>ヘンレイヒン</t>
    </rPh>
    <rPh sb="6" eb="9">
      <t>ショウカイブン</t>
    </rPh>
    <phoneticPr fontId="4"/>
  </si>
  <si>
    <r>
      <rPr>
        <b/>
        <sz val="11"/>
        <color rgb="FFC00000"/>
        <rFont val="UD デジタル 教科書体 NK-R"/>
        <family val="1"/>
        <charset val="128"/>
      </rPr>
      <t>19.返礼品の紹介：</t>
    </r>
    <r>
      <rPr>
        <sz val="10"/>
        <rFont val="UD デジタル 教科書体 NK-R"/>
        <family val="1"/>
        <charset val="128"/>
      </rPr>
      <t>ポータルサイトに掲載する返礼品の紹介文を記載してください。</t>
    </r>
    <rPh sb="3" eb="5">
      <t>ヘンレイ</t>
    </rPh>
    <rPh sb="5" eb="6">
      <t>ヒン</t>
    </rPh>
    <rPh sb="7" eb="9">
      <t>ショウカイ</t>
    </rPh>
    <rPh sb="18" eb="20">
      <t>ケイサイ</t>
    </rPh>
    <rPh sb="22" eb="24">
      <t>ヘンレイ</t>
    </rPh>
    <rPh sb="24" eb="25">
      <t>ヒン</t>
    </rPh>
    <rPh sb="26" eb="28">
      <t>ショウカイ</t>
    </rPh>
    <rPh sb="28" eb="29">
      <t>ブン</t>
    </rPh>
    <rPh sb="30" eb="32">
      <t>キサイ</t>
    </rPh>
    <phoneticPr fontId="4"/>
  </si>
  <si>
    <t>20.備考／注意事項</t>
    <rPh sb="3" eb="5">
      <t>ビコウ</t>
    </rPh>
    <rPh sb="6" eb="10">
      <t>チュウイジコウ</t>
    </rPh>
    <phoneticPr fontId="4"/>
  </si>
  <si>
    <t>20.備考/注意事項：</t>
    <rPh sb="3" eb="5">
      <t>ビコウ</t>
    </rPh>
    <rPh sb="6" eb="8">
      <t>チュウイ</t>
    </rPh>
    <rPh sb="8" eb="10">
      <t>ジコウ</t>
    </rPh>
    <phoneticPr fontId="4"/>
  </si>
  <si>
    <t>例1）解凍後は、当日中にお召し上がりください。</t>
    <rPh sb="0" eb="1">
      <t>レイ</t>
    </rPh>
    <rPh sb="3" eb="6">
      <t>カイトウゴ</t>
    </rPh>
    <rPh sb="8" eb="11">
      <t>トウジツチュウ</t>
    </rPh>
    <rPh sb="13" eb="14">
      <t>メ</t>
    </rPh>
    <rPh sb="15" eb="16">
      <t>ア</t>
    </rPh>
    <phoneticPr fontId="4"/>
  </si>
  <si>
    <t>例2）渋谷店でのみご利用可能です。</t>
    <rPh sb="0" eb="1">
      <t>レイ</t>
    </rPh>
    <rPh sb="3" eb="5">
      <t>シブヤ</t>
    </rPh>
    <rPh sb="5" eb="6">
      <t>テン</t>
    </rPh>
    <rPh sb="10" eb="14">
      <t>リヨウカノウ</t>
    </rPh>
    <phoneticPr fontId="4"/>
  </si>
  <si>
    <t>ご利用日の●日前までにお電話にてご予約ください。</t>
    <phoneticPr fontId="4"/>
  </si>
  <si>
    <t>本券はお会計額に応じて複数枚ご利用いただけます。</t>
    <phoneticPr fontId="4"/>
  </si>
  <si>
    <t>クリスマス・年末年始にはご利用いただけません。</t>
    <phoneticPr fontId="4"/>
  </si>
  <si>
    <t>繁忙期は、発送までに1か月程かかります。</t>
    <phoneticPr fontId="4"/>
  </si>
  <si>
    <t>21.その他、特記事項</t>
    <rPh sb="4" eb="5">
      <t>ホカ</t>
    </rPh>
    <rPh sb="6" eb="10">
      <t>トッキジコウ</t>
    </rPh>
    <phoneticPr fontId="4"/>
  </si>
  <si>
    <r>
      <rPr>
        <b/>
        <sz val="11"/>
        <color rgb="FFC00000"/>
        <rFont val="UD デジタル 教科書体 NK-R"/>
        <family val="1"/>
        <charset val="128"/>
      </rPr>
      <t>21.その他：</t>
    </r>
    <r>
      <rPr>
        <sz val="10"/>
        <rFont val="UD デジタル 教科書体 NK-R"/>
        <family val="1"/>
        <charset val="128"/>
      </rPr>
      <t>特記事項があれば記入してください。</t>
    </r>
    <rPh sb="5" eb="6">
      <t>ホカ</t>
    </rPh>
    <rPh sb="7" eb="9">
      <t>トッキ</t>
    </rPh>
    <rPh sb="9" eb="11">
      <t>ジコウ</t>
    </rPh>
    <rPh sb="15" eb="17">
      <t>キニュウ</t>
    </rPh>
    <phoneticPr fontId="4"/>
  </si>
  <si>
    <t>例１）特別な梱包・配送方法が必要である。</t>
    <rPh sb="0" eb="1">
      <t>レイ</t>
    </rPh>
    <rPh sb="3" eb="5">
      <t>トクベツ</t>
    </rPh>
    <rPh sb="6" eb="8">
      <t>コンポウ</t>
    </rPh>
    <rPh sb="9" eb="11">
      <t>ハイソウ</t>
    </rPh>
    <rPh sb="11" eb="13">
      <t>ホウホウ</t>
    </rPh>
    <rPh sb="14" eb="16">
      <t>ヒツヨウ</t>
    </rPh>
    <phoneticPr fontId="4"/>
  </si>
  <si>
    <t>卵</t>
    <rPh sb="0" eb="1">
      <t>タマゴ</t>
    </rPh>
    <phoneticPr fontId="3"/>
  </si>
  <si>
    <t>乳</t>
    <rPh sb="0" eb="1">
      <t>ニュウ</t>
    </rPh>
    <phoneticPr fontId="3"/>
  </si>
  <si>
    <t>小麦</t>
    <rPh sb="0" eb="2">
      <t>コムギ</t>
    </rPh>
    <phoneticPr fontId="3"/>
  </si>
  <si>
    <t>そば</t>
    <phoneticPr fontId="3"/>
  </si>
  <si>
    <t>落花生</t>
    <rPh sb="0" eb="3">
      <t>ラッカセイ</t>
    </rPh>
    <phoneticPr fontId="3"/>
  </si>
  <si>
    <t>えび</t>
    <phoneticPr fontId="3"/>
  </si>
  <si>
    <t>かに</t>
    <phoneticPr fontId="3"/>
  </si>
  <si>
    <t>さけ（鮭）</t>
    <rPh sb="3" eb="4">
      <t>サケ</t>
    </rPh>
    <phoneticPr fontId="3"/>
  </si>
  <si>
    <t>さば</t>
    <phoneticPr fontId="3"/>
  </si>
  <si>
    <t>あわび</t>
    <phoneticPr fontId="3"/>
  </si>
  <si>
    <t>いくら</t>
    <phoneticPr fontId="3"/>
  </si>
  <si>
    <t>牛肉</t>
    <rPh sb="0" eb="2">
      <t>ギュウニク</t>
    </rPh>
    <phoneticPr fontId="3"/>
  </si>
  <si>
    <t>豚肉</t>
    <rPh sb="0" eb="2">
      <t>ブタニク</t>
    </rPh>
    <phoneticPr fontId="3"/>
  </si>
  <si>
    <t>鶏肉</t>
    <rPh sb="0" eb="2">
      <t>トリニク</t>
    </rPh>
    <phoneticPr fontId="3"/>
  </si>
  <si>
    <t>ゼラチン</t>
    <phoneticPr fontId="3"/>
  </si>
  <si>
    <t>アーモンド</t>
    <phoneticPr fontId="3"/>
  </si>
  <si>
    <t>カシューナッツ</t>
    <phoneticPr fontId="3"/>
  </si>
  <si>
    <t>くるみ</t>
    <phoneticPr fontId="3"/>
  </si>
  <si>
    <t>大豆</t>
    <rPh sb="0" eb="2">
      <t>ダイズ</t>
    </rPh>
    <phoneticPr fontId="3"/>
  </si>
  <si>
    <t>ごま</t>
    <phoneticPr fontId="3"/>
  </si>
  <si>
    <t>やまいも</t>
    <phoneticPr fontId="3"/>
  </si>
  <si>
    <t>オレンジ</t>
    <phoneticPr fontId="3"/>
  </si>
  <si>
    <t>キウイフルーツ</t>
    <phoneticPr fontId="3"/>
  </si>
  <si>
    <t>バナナ</t>
    <phoneticPr fontId="3"/>
  </si>
  <si>
    <t>もも</t>
    <phoneticPr fontId="3"/>
  </si>
  <si>
    <t>りんご</t>
    <phoneticPr fontId="3"/>
  </si>
  <si>
    <t>いか</t>
    <phoneticPr fontId="3"/>
  </si>
  <si>
    <t>11.賞味／消費／利用期限</t>
    <rPh sb="3" eb="5">
      <t>ショウミ</t>
    </rPh>
    <rPh sb="6" eb="8">
      <t>ショウヒ</t>
    </rPh>
    <rPh sb="9" eb="11">
      <t>リヨウ</t>
    </rPh>
    <rPh sb="11" eb="12">
      <t>キ</t>
    </rPh>
    <phoneticPr fontId="4"/>
  </si>
  <si>
    <t>（選択してください）</t>
  </si>
  <si>
    <r>
      <rPr>
        <b/>
        <sz val="11"/>
        <color rgb="FFC00000"/>
        <rFont val="UD デジタル 教科書体 NK-R"/>
        <family val="1"/>
        <charset val="128"/>
      </rPr>
      <t>５.返礼品カテゴリ：</t>
    </r>
    <r>
      <rPr>
        <sz val="10"/>
        <rFont val="UD デジタル 教科書体 NK-R"/>
        <family val="1"/>
        <charset val="128"/>
      </rPr>
      <t>プルダウンより選択</t>
    </r>
    <rPh sb="2" eb="4">
      <t>ヘンレイ</t>
    </rPh>
    <rPh sb="4" eb="5">
      <t>ヒン</t>
    </rPh>
    <rPh sb="17" eb="19">
      <t>センタク</t>
    </rPh>
    <phoneticPr fontId="4"/>
  </si>
  <si>
    <t>区内で提供するサービス（食事・宿泊・体験等）（地場産品基準：七）</t>
    <phoneticPr fontId="4"/>
  </si>
  <si>
    <t>宿泊施設の運営会社情報</t>
    <rPh sb="0" eb="2">
      <t>シュクハク</t>
    </rPh>
    <rPh sb="2" eb="4">
      <t>シセツ</t>
    </rPh>
    <rPh sb="5" eb="7">
      <t>ウンエイ</t>
    </rPh>
    <rPh sb="7" eb="9">
      <t>ガイシャ</t>
    </rPh>
    <rPh sb="9" eb="11">
      <t>ジョウホウ</t>
    </rPh>
    <phoneticPr fontId="4"/>
  </si>
  <si>
    <t>（宿泊返礼品の場合のみ記載してください。）</t>
    <rPh sb="1" eb="3">
      <t>シュクハク</t>
    </rPh>
    <rPh sb="3" eb="6">
      <t>ヘ</t>
    </rPh>
    <rPh sb="7" eb="9">
      <t>バアイ</t>
    </rPh>
    <rPh sb="11" eb="13">
      <t>キサイ</t>
    </rPh>
    <phoneticPr fontId="3"/>
  </si>
  <si>
    <t>運営会社名</t>
    <rPh sb="0" eb="2">
      <t>ウンエイ</t>
    </rPh>
    <rPh sb="2" eb="4">
      <t>ガイシャ</t>
    </rPh>
    <rPh sb="4" eb="5">
      <t>メイ</t>
    </rPh>
    <phoneticPr fontId="4"/>
  </si>
  <si>
    <t>8.返礼品の内容量／内訳</t>
    <rPh sb="2" eb="5">
      <t>ヘンレイヒン</t>
    </rPh>
    <rPh sb="6" eb="9">
      <t>ナイヨウリョウ</t>
    </rPh>
    <rPh sb="10" eb="12">
      <t>ウチワケ</t>
    </rPh>
    <phoneticPr fontId="4"/>
  </si>
  <si>
    <t>例1）●●●で使用できる飲食券3000円分（1000円×3枚）</t>
    <phoneticPr fontId="3"/>
  </si>
  <si>
    <t>9.利用期限</t>
    <rPh sb="2" eb="4">
      <t>リヨウ</t>
    </rPh>
    <rPh sb="4" eb="5">
      <t>キ</t>
    </rPh>
    <phoneticPr fontId="4"/>
  </si>
  <si>
    <t>10.提供可能時期</t>
    <rPh sb="3" eb="5">
      <t>テイキョウ</t>
    </rPh>
    <rPh sb="5" eb="7">
      <t>カノウ</t>
    </rPh>
    <rPh sb="7" eb="9">
      <t>ジキ</t>
    </rPh>
    <phoneticPr fontId="4"/>
  </si>
  <si>
    <t>11.提供可能数</t>
    <rPh sb="3" eb="5">
      <t>テイキョウ</t>
    </rPh>
    <rPh sb="5" eb="7">
      <t>カノウ</t>
    </rPh>
    <rPh sb="7" eb="8">
      <t>スウ</t>
    </rPh>
    <phoneticPr fontId="4"/>
  </si>
  <si>
    <t>12.発送予定事業者</t>
    <rPh sb="3" eb="5">
      <t>ハッソウ</t>
    </rPh>
    <rPh sb="5" eb="7">
      <t>ヨテイ</t>
    </rPh>
    <rPh sb="7" eb="10">
      <t>ジギョウシャ</t>
    </rPh>
    <phoneticPr fontId="4"/>
  </si>
  <si>
    <t>13.発送種別</t>
    <rPh sb="3" eb="5">
      <t>ハッソウ</t>
    </rPh>
    <rPh sb="5" eb="7">
      <t>シュベツ</t>
    </rPh>
    <phoneticPr fontId="4"/>
  </si>
  <si>
    <t>14．発送予定日</t>
    <rPh sb="3" eb="5">
      <t>ハッソウ</t>
    </rPh>
    <rPh sb="5" eb="7">
      <t>ヨテイ</t>
    </rPh>
    <rPh sb="7" eb="8">
      <t>ビ</t>
    </rPh>
    <phoneticPr fontId="4"/>
  </si>
  <si>
    <r>
      <t>15．配送</t>
    </r>
    <r>
      <rPr>
        <u/>
        <sz val="12"/>
        <color rgb="FFFF0000"/>
        <rFont val="UD デジタル 教科書体 NK-R"/>
        <family val="1"/>
        <charset val="128"/>
      </rPr>
      <t>日</t>
    </r>
    <r>
      <rPr>
        <sz val="12"/>
        <color rgb="FF000000"/>
        <rFont val="UD デジタル 教科書体 NK-R"/>
        <family val="1"/>
        <charset val="128"/>
      </rPr>
      <t>の指定</t>
    </r>
    <rPh sb="3" eb="5">
      <t>ハイソウ</t>
    </rPh>
    <rPh sb="5" eb="6">
      <t>ヒ</t>
    </rPh>
    <rPh sb="7" eb="9">
      <t>シテイ</t>
    </rPh>
    <phoneticPr fontId="4"/>
  </si>
  <si>
    <r>
      <t>16．配送</t>
    </r>
    <r>
      <rPr>
        <u/>
        <sz val="12"/>
        <color rgb="FFFF0000"/>
        <rFont val="UD デジタル 教科書体 NK-R"/>
        <family val="1"/>
        <charset val="128"/>
      </rPr>
      <t>時間</t>
    </r>
    <r>
      <rPr>
        <sz val="12"/>
        <color rgb="FF000000"/>
        <rFont val="UD デジタル 教科書体 NK-R"/>
        <family val="1"/>
        <charset val="128"/>
      </rPr>
      <t>の指定</t>
    </r>
    <rPh sb="3" eb="5">
      <t>ハイソウ</t>
    </rPh>
    <rPh sb="5" eb="7">
      <t>ジカン</t>
    </rPh>
    <rPh sb="8" eb="10">
      <t>シテイ</t>
    </rPh>
    <phoneticPr fontId="4"/>
  </si>
  <si>
    <t>18.返礼品紹介文</t>
    <rPh sb="3" eb="6">
      <t>ヘンレイヒン</t>
    </rPh>
    <rPh sb="6" eb="9">
      <t>ショウカイブン</t>
    </rPh>
    <phoneticPr fontId="4"/>
  </si>
  <si>
    <t>19.備考／注意事項</t>
    <rPh sb="3" eb="5">
      <t>ビコウ</t>
    </rPh>
    <rPh sb="6" eb="10">
      <t>チュウイジコウ</t>
    </rPh>
    <phoneticPr fontId="4"/>
  </si>
  <si>
    <t>6.返礼品の要件：</t>
    <rPh sb="2" eb="4">
      <t>ヘンレイ</t>
    </rPh>
    <rPh sb="4" eb="5">
      <t>ヒン</t>
    </rPh>
    <rPh sb="6" eb="8">
      <t>ヨウケン</t>
    </rPh>
    <phoneticPr fontId="4"/>
  </si>
  <si>
    <t>６.返礼品の要件</t>
    <rPh sb="2" eb="5">
      <t>ヘンレイヒン</t>
    </rPh>
    <rPh sb="6" eb="8">
      <t>ヨウケン</t>
    </rPh>
    <phoneticPr fontId="4"/>
  </si>
  <si>
    <t>17.ご利用の流れ</t>
    <rPh sb="4" eb="6">
      <t>リヨウ</t>
    </rPh>
    <rPh sb="7" eb="8">
      <t>ナガ</t>
    </rPh>
    <phoneticPr fontId="4"/>
  </si>
  <si>
    <r>
      <rPr>
        <b/>
        <sz val="11"/>
        <color rgb="FFC00000"/>
        <rFont val="UD デジタル 教科書体 NK-R"/>
        <family val="1"/>
        <charset val="128"/>
      </rPr>
      <t>8.返礼品の内容量/内訳：</t>
    </r>
    <r>
      <rPr>
        <sz val="10"/>
        <color rgb="FF000000"/>
        <rFont val="UD デジタル 教科書体 NK-R"/>
        <family val="1"/>
        <charset val="128"/>
      </rPr>
      <t>量や内訳の詳細を記載してください。</t>
    </r>
    <rPh sb="2" eb="4">
      <t>ヘンレイ</t>
    </rPh>
    <rPh sb="4" eb="5">
      <t>ヒン</t>
    </rPh>
    <rPh sb="6" eb="9">
      <t>ナイヨウリョウ</t>
    </rPh>
    <rPh sb="10" eb="12">
      <t>ウチワケ</t>
    </rPh>
    <rPh sb="13" eb="14">
      <t>リョウ</t>
    </rPh>
    <rPh sb="15" eb="17">
      <t>ウチワケ</t>
    </rPh>
    <rPh sb="18" eb="20">
      <t>ショウサイ</t>
    </rPh>
    <rPh sb="21" eb="23">
      <t>キサイ</t>
    </rPh>
    <phoneticPr fontId="4"/>
  </si>
  <si>
    <r>
      <rPr>
        <b/>
        <sz val="11"/>
        <color rgb="FFC00000"/>
        <rFont val="UD デジタル 教科書体 NK-R"/>
        <family val="1"/>
        <charset val="128"/>
      </rPr>
      <t>9.利用期限：</t>
    </r>
    <r>
      <rPr>
        <sz val="10"/>
        <color rgb="FF000000"/>
        <rFont val="UD デジタル 教科書体 NK-R"/>
        <family val="1"/>
        <charset val="128"/>
      </rPr>
      <t>例)発行日より6か月</t>
    </r>
    <rPh sb="2" eb="4">
      <t>リヨウ</t>
    </rPh>
    <rPh sb="4" eb="6">
      <t>キゲン</t>
    </rPh>
    <rPh sb="7" eb="8">
      <t>レイ</t>
    </rPh>
    <rPh sb="9" eb="11">
      <t>ハッコウ</t>
    </rPh>
    <rPh sb="11" eb="12">
      <t>ビ</t>
    </rPh>
    <rPh sb="16" eb="17">
      <t>ゲツ</t>
    </rPh>
    <phoneticPr fontId="4"/>
  </si>
  <si>
    <r>
      <rPr>
        <b/>
        <sz val="11"/>
        <color rgb="FFC00000"/>
        <rFont val="UD デジタル 教科書体 NK-R"/>
        <family val="1"/>
        <charset val="128"/>
      </rPr>
      <t>10.提供可能時期：</t>
    </r>
    <r>
      <rPr>
        <sz val="10"/>
        <color rgb="FF000000"/>
        <rFont val="UD デジタル 教科書体 NK-R"/>
        <family val="1"/>
        <charset val="128"/>
      </rPr>
      <t>｢期間限定｣の場合は（　）内に具体的な時期を記載してください。</t>
    </r>
    <rPh sb="3" eb="5">
      <t>テイキョウ</t>
    </rPh>
    <rPh sb="5" eb="7">
      <t>カノウ</t>
    </rPh>
    <rPh sb="7" eb="9">
      <t>ジキ</t>
    </rPh>
    <rPh sb="11" eb="13">
      <t>キカン</t>
    </rPh>
    <rPh sb="13" eb="15">
      <t>ゲンテイ</t>
    </rPh>
    <rPh sb="17" eb="19">
      <t>バアイ</t>
    </rPh>
    <rPh sb="23" eb="24">
      <t>ナイ</t>
    </rPh>
    <rPh sb="25" eb="28">
      <t>グタイテキ</t>
    </rPh>
    <rPh sb="29" eb="31">
      <t>ジキ</t>
    </rPh>
    <rPh sb="32" eb="34">
      <t>キサイ</t>
    </rPh>
    <phoneticPr fontId="4"/>
  </si>
  <si>
    <r>
      <rPr>
        <b/>
        <sz val="11"/>
        <color rgb="FFC00000"/>
        <rFont val="UD デジタル 教科書体 NK-R"/>
        <family val="1"/>
        <charset val="128"/>
      </rPr>
      <t>11.提供可能数：</t>
    </r>
    <r>
      <rPr>
        <sz val="11"/>
        <rFont val="UD デジタル 教科書体 NK-R"/>
        <family val="1"/>
        <charset val="128"/>
      </rPr>
      <t>「</t>
    </r>
    <r>
      <rPr>
        <sz val="10"/>
        <color rgb="FF000000"/>
        <rFont val="UD デジタル 教科書体 NK-R"/>
        <family val="1"/>
        <charset val="128"/>
      </rPr>
      <t>数量限定」の場合は(　)内に具体的に記入してください。例1）月100個限定</t>
    </r>
    <rPh sb="3" eb="5">
      <t>テイキョウ</t>
    </rPh>
    <rPh sb="5" eb="7">
      <t>カノウ</t>
    </rPh>
    <rPh sb="7" eb="8">
      <t>スウ</t>
    </rPh>
    <rPh sb="10" eb="14">
      <t>スウリョウゲンテイ</t>
    </rPh>
    <rPh sb="16" eb="18">
      <t>バアイ</t>
    </rPh>
    <rPh sb="22" eb="23">
      <t>ナイ</t>
    </rPh>
    <rPh sb="24" eb="27">
      <t>グタイテキ</t>
    </rPh>
    <rPh sb="28" eb="30">
      <t>キニュウ</t>
    </rPh>
    <phoneticPr fontId="4"/>
  </si>
  <si>
    <r>
      <rPr>
        <b/>
        <sz val="11"/>
        <color rgb="FFC00000"/>
        <rFont val="UD デジタル 教科書体 NK-R"/>
        <family val="1"/>
        <charset val="128"/>
      </rPr>
      <t>12.発送予定事業者：</t>
    </r>
    <r>
      <rPr>
        <sz val="10"/>
        <color rgb="FF000000"/>
        <rFont val="UD デジタル 教科書体 NK-R"/>
        <family val="1"/>
        <charset val="128"/>
      </rPr>
      <t>｢その他｣の場合は(　)内に発送業者名を記入してください。</t>
    </r>
    <rPh sb="3" eb="5">
      <t>ハッソウ</t>
    </rPh>
    <rPh sb="5" eb="7">
      <t>ヨテイ</t>
    </rPh>
    <rPh sb="7" eb="10">
      <t>ジギョウシャ</t>
    </rPh>
    <rPh sb="14" eb="15">
      <t>ホカ</t>
    </rPh>
    <rPh sb="25" eb="27">
      <t>ハッソウ</t>
    </rPh>
    <rPh sb="27" eb="30">
      <t>ギョウシャメイ</t>
    </rPh>
    <phoneticPr fontId="4"/>
  </si>
  <si>
    <r>
      <rPr>
        <b/>
        <sz val="11"/>
        <color rgb="FFC00000"/>
        <rFont val="UD デジタル 教科書体 NK-R"/>
        <family val="1"/>
        <charset val="128"/>
      </rPr>
      <t>13.発送種別：</t>
    </r>
    <r>
      <rPr>
        <sz val="10"/>
        <color rgb="FF000000"/>
        <rFont val="UD デジタル 教科書体 NK-R"/>
        <family val="1"/>
        <charset val="128"/>
      </rPr>
      <t>発送が郵便やメールの場合は「―」を選択。</t>
    </r>
    <rPh sb="3" eb="5">
      <t>ハッソウ</t>
    </rPh>
    <rPh sb="5" eb="7">
      <t>シュベツ</t>
    </rPh>
    <rPh sb="8" eb="10">
      <t>ハッソウ</t>
    </rPh>
    <rPh sb="11" eb="13">
      <t>ユウビン</t>
    </rPh>
    <rPh sb="18" eb="20">
      <t>バアイ</t>
    </rPh>
    <rPh sb="25" eb="27">
      <t>センタク</t>
    </rPh>
    <phoneticPr fontId="4"/>
  </si>
  <si>
    <r>
      <rPr>
        <b/>
        <sz val="11"/>
        <color rgb="FFC00000"/>
        <rFont val="UD デジタル 教科書体 NK-R"/>
        <family val="1"/>
        <charset val="128"/>
      </rPr>
      <t>14.発送予定日：</t>
    </r>
    <r>
      <rPr>
        <sz val="10"/>
        <color rgb="FF000000"/>
        <rFont val="UD デジタル 教科書体 NK-R"/>
        <family val="1"/>
        <charset val="128"/>
      </rPr>
      <t>注文から発送にかかる日数をご選択ください。「その他」の場合は（　）内に具体的に記載してください。例）4～6月順次発送/1月以降</t>
    </r>
    <rPh sb="3" eb="5">
      <t>ハッソウ</t>
    </rPh>
    <rPh sb="5" eb="7">
      <t>ヨテイ</t>
    </rPh>
    <rPh sb="7" eb="8">
      <t>ビ</t>
    </rPh>
    <rPh sb="9" eb="11">
      <t>チュウモン</t>
    </rPh>
    <rPh sb="13" eb="15">
      <t>ハッソウ</t>
    </rPh>
    <rPh sb="19" eb="21">
      <t>ニッスウ</t>
    </rPh>
    <rPh sb="23" eb="25">
      <t>センタク</t>
    </rPh>
    <rPh sb="57" eb="58">
      <t>レイ</t>
    </rPh>
    <phoneticPr fontId="4"/>
  </si>
  <si>
    <r>
      <rPr>
        <b/>
        <sz val="11"/>
        <color rgb="FFC00000"/>
        <rFont val="UD デジタル 教科書体 NK-R"/>
        <family val="1"/>
        <charset val="128"/>
      </rPr>
      <t>15.配送日の指定可否：</t>
    </r>
    <r>
      <rPr>
        <sz val="10"/>
        <rFont val="UD デジタル 教科書体 NK-R"/>
        <family val="1"/>
        <charset val="128"/>
      </rPr>
      <t>発送方法が「郵便」「メール」の場合は記入不要。</t>
    </r>
    <rPh sb="3" eb="5">
      <t>ハイソウ</t>
    </rPh>
    <rPh sb="5" eb="6">
      <t>ビ</t>
    </rPh>
    <rPh sb="7" eb="9">
      <t>シテイ</t>
    </rPh>
    <rPh sb="9" eb="11">
      <t>カヒ</t>
    </rPh>
    <rPh sb="12" eb="14">
      <t>ハッソウ</t>
    </rPh>
    <rPh sb="14" eb="16">
      <t>ホウホウ</t>
    </rPh>
    <rPh sb="18" eb="20">
      <t>ユウビン</t>
    </rPh>
    <rPh sb="27" eb="29">
      <t>バアイ</t>
    </rPh>
    <rPh sb="30" eb="32">
      <t>キニュウ</t>
    </rPh>
    <rPh sb="32" eb="34">
      <t>フヨウ</t>
    </rPh>
    <phoneticPr fontId="4"/>
  </si>
  <si>
    <r>
      <rPr>
        <b/>
        <sz val="11"/>
        <color rgb="FFC00000"/>
        <rFont val="UD デジタル 教科書体 NK-R"/>
        <family val="1"/>
        <charset val="128"/>
      </rPr>
      <t>16.配送時間の指定可否：</t>
    </r>
    <r>
      <rPr>
        <sz val="10"/>
        <rFont val="UD デジタル 教科書体 NK-R"/>
        <family val="1"/>
        <charset val="128"/>
      </rPr>
      <t>発送方法が「郵便」「メール」の場合は記入不要。</t>
    </r>
    <rPh sb="5" eb="7">
      <t>ジカン</t>
    </rPh>
    <phoneticPr fontId="3"/>
  </si>
  <si>
    <r>
      <rPr>
        <b/>
        <sz val="11"/>
        <color rgb="FFC00000"/>
        <rFont val="UD デジタル 教科書体 NK-R"/>
        <family val="1"/>
        <charset val="128"/>
      </rPr>
      <t>17.ご利用の流れ：</t>
    </r>
    <r>
      <rPr>
        <sz val="10"/>
        <rFont val="UD デジタル 教科書体 NK-R"/>
        <family val="1"/>
        <charset val="128"/>
      </rPr>
      <t>寄附者が返礼品を利用する際の流れを記載してください。</t>
    </r>
    <rPh sb="4" eb="6">
      <t>リヨウ</t>
    </rPh>
    <rPh sb="7" eb="8">
      <t>ナガ</t>
    </rPh>
    <rPh sb="10" eb="12">
      <t>キフ</t>
    </rPh>
    <rPh sb="12" eb="13">
      <t>シャ</t>
    </rPh>
    <rPh sb="14" eb="16">
      <t>ヘンレイ</t>
    </rPh>
    <rPh sb="16" eb="17">
      <t>ヒン</t>
    </rPh>
    <rPh sb="18" eb="20">
      <t>リヨウ</t>
    </rPh>
    <rPh sb="22" eb="23">
      <t>サイ</t>
    </rPh>
    <rPh sb="24" eb="25">
      <t>ナガ</t>
    </rPh>
    <rPh sb="27" eb="29">
      <t>キサイ</t>
    </rPh>
    <phoneticPr fontId="4"/>
  </si>
  <si>
    <t>例2)入金確認後、14営業日程度で申込方法を記載したメールを送信いたします。</t>
    <rPh sb="0" eb="1">
      <t>レイ</t>
    </rPh>
    <phoneticPr fontId="3"/>
  </si>
  <si>
    <t>　　メール内の返信テンプレートに沿ってよ来店希望日時などを返信くださいますようお願いいたします。</t>
    <phoneticPr fontId="3"/>
  </si>
  <si>
    <t>例1)ご予約は公式サイト、またはお電話にて承っております。</t>
    <rPh sb="0" eb="1">
      <t>レイ</t>
    </rPh>
    <phoneticPr fontId="3"/>
  </si>
  <si>
    <t>　　ご予約の際は、ふるさと納税返礼品のチケットご利用の旨をお知らせ下さい。</t>
    <phoneticPr fontId="3"/>
  </si>
  <si>
    <r>
      <rPr>
        <b/>
        <sz val="11"/>
        <color rgb="FFC00000"/>
        <rFont val="UD デジタル 教科書体 NK-R"/>
        <family val="1"/>
        <charset val="128"/>
      </rPr>
      <t>18.返礼品の紹介：</t>
    </r>
    <r>
      <rPr>
        <sz val="10"/>
        <rFont val="UD デジタル 教科書体 NK-R"/>
        <family val="1"/>
        <charset val="128"/>
      </rPr>
      <t>ポータルサイトに掲載する返礼品の紹介文を記載してください。</t>
    </r>
    <rPh sb="3" eb="5">
      <t>ヘンレイ</t>
    </rPh>
    <rPh sb="5" eb="6">
      <t>ヒン</t>
    </rPh>
    <rPh sb="7" eb="9">
      <t>ショウカイ</t>
    </rPh>
    <rPh sb="18" eb="20">
      <t>ケイサイ</t>
    </rPh>
    <rPh sb="22" eb="24">
      <t>ヘンレイ</t>
    </rPh>
    <rPh sb="24" eb="25">
      <t>ヒン</t>
    </rPh>
    <rPh sb="26" eb="28">
      <t>ショウカイ</t>
    </rPh>
    <rPh sb="28" eb="29">
      <t>ブン</t>
    </rPh>
    <rPh sb="30" eb="32">
      <t>キサイ</t>
    </rPh>
    <phoneticPr fontId="4"/>
  </si>
  <si>
    <t>19.備考/注意事項：</t>
    <rPh sb="3" eb="5">
      <t>ビコウ</t>
    </rPh>
    <rPh sb="6" eb="8">
      <t>チュウイ</t>
    </rPh>
    <rPh sb="8" eb="10">
      <t>ジコウ</t>
    </rPh>
    <phoneticPr fontId="4"/>
  </si>
  <si>
    <t>例）渋谷店でのみご利用可能です。</t>
    <rPh sb="0" eb="1">
      <t>レイ</t>
    </rPh>
    <rPh sb="2" eb="4">
      <t>シブヤ</t>
    </rPh>
    <rPh sb="4" eb="5">
      <t>テン</t>
    </rPh>
    <rPh sb="9" eb="13">
      <t>リヨウカノウ</t>
    </rPh>
    <phoneticPr fontId="4"/>
  </si>
  <si>
    <r>
      <rPr>
        <b/>
        <sz val="11"/>
        <color rgb="FFC00000"/>
        <rFont val="UD デジタル 教科書体 NK-R"/>
        <family val="1"/>
        <charset val="128"/>
      </rPr>
      <t>20.その他：</t>
    </r>
    <r>
      <rPr>
        <sz val="10"/>
        <rFont val="UD デジタル 教科書体 NK-R"/>
        <family val="1"/>
        <charset val="128"/>
      </rPr>
      <t>特記事項があれば記入してください。</t>
    </r>
    <rPh sb="5" eb="6">
      <t>ホカ</t>
    </rPh>
    <rPh sb="7" eb="9">
      <t>トッキ</t>
    </rPh>
    <rPh sb="9" eb="11">
      <t>ジコウ</t>
    </rPh>
    <rPh sb="15" eb="17">
      <t>キニュウ</t>
    </rPh>
    <phoneticPr fontId="4"/>
  </si>
  <si>
    <t>20.その他、特記事項</t>
    <rPh sb="4" eb="5">
      <t>ホカ</t>
    </rPh>
    <rPh sb="6" eb="10">
      <t>トッキジコウ</t>
    </rPh>
    <phoneticPr fontId="4"/>
  </si>
  <si>
    <t>例）特別な梱包・配送方法が必要である。</t>
    <rPh sb="0" eb="1">
      <t>レイ</t>
    </rPh>
    <rPh sb="2" eb="4">
      <t>トクベツ</t>
    </rPh>
    <rPh sb="5" eb="7">
      <t>コンポウ</t>
    </rPh>
    <rPh sb="8" eb="10">
      <t>ハイソウ</t>
    </rPh>
    <rPh sb="10" eb="12">
      <t>ホウホウ</t>
    </rPh>
    <rPh sb="13" eb="15">
      <t>ヒツヨウ</t>
    </rPh>
    <phoneticPr fontId="4"/>
  </si>
  <si>
    <t>例3）</t>
    <rPh sb="0" eb="1">
      <t>レイ</t>
    </rPh>
    <phoneticPr fontId="4"/>
  </si>
  <si>
    <t>返礼品の主要な部分を渋谷区内で製造する食品や雑貨等（地場産品基準：三）</t>
    <rPh sb="19" eb="21">
      <t>ショクヒン</t>
    </rPh>
    <rPh sb="22" eb="24">
      <t>ザッカ</t>
    </rPh>
    <rPh sb="24" eb="25">
      <t>ナド</t>
    </rPh>
    <rPh sb="26" eb="28">
      <t>ジバ</t>
    </rPh>
    <rPh sb="28" eb="30">
      <t>サンピン</t>
    </rPh>
    <rPh sb="30" eb="32">
      <t>キジュン</t>
    </rPh>
    <rPh sb="33" eb="34">
      <t>サン</t>
    </rPh>
    <phoneticPr fontId="4"/>
  </si>
  <si>
    <t>（例）材料の混合、充填、加工、検品、梱包・出荷作業</t>
    <phoneticPr fontId="3"/>
  </si>
  <si>
    <t>（例）材料の仕入れ後検品</t>
    <phoneticPr fontId="3"/>
  </si>
  <si>
    <t>区外の製造場所：□□県○○市、国外の場合は国名を記載してください。</t>
    <rPh sb="0" eb="2">
      <t>クガイ</t>
    </rPh>
    <rPh sb="3" eb="5">
      <t>セイゾウ</t>
    </rPh>
    <rPh sb="5" eb="7">
      <t>バショ</t>
    </rPh>
    <rPh sb="10" eb="11">
      <t>ケン</t>
    </rPh>
    <rPh sb="13" eb="14">
      <t>シ</t>
    </rPh>
    <rPh sb="15" eb="17">
      <t>コクガイ</t>
    </rPh>
    <rPh sb="18" eb="20">
      <t>バアイ</t>
    </rPh>
    <rPh sb="21" eb="23">
      <t>コクメイ</t>
    </rPh>
    <rPh sb="24" eb="26">
      <t>キサイ</t>
    </rPh>
    <phoneticPr fontId="4"/>
  </si>
  <si>
    <t>円</t>
    <rPh sb="0" eb="1">
      <t>エン</t>
    </rPh>
    <phoneticPr fontId="3"/>
  </si>
  <si>
    <t>一般販売価格</t>
    <rPh sb="0" eb="2">
      <t>イッパン</t>
    </rPh>
    <rPh sb="2" eb="4">
      <t>ハンバイ</t>
    </rPh>
    <rPh sb="4" eb="6">
      <t>カカク</t>
    </rPh>
    <phoneticPr fontId="3"/>
  </si>
  <si>
    <t>区外で生じた費用</t>
    <rPh sb="0" eb="2">
      <t>クガイ</t>
    </rPh>
    <rPh sb="3" eb="4">
      <t>ショウ</t>
    </rPh>
    <rPh sb="6" eb="8">
      <t>ヒヨウ</t>
    </rPh>
    <phoneticPr fontId="3"/>
  </si>
  <si>
    <t>※原材料費含む</t>
    <rPh sb="1" eb="4">
      <t>ゲンザイリョウ</t>
    </rPh>
    <rPh sb="4" eb="5">
      <t>ヒ</t>
    </rPh>
    <rPh sb="5" eb="6">
      <t>フク</t>
    </rPh>
    <phoneticPr fontId="3"/>
  </si>
  <si>
    <r>
      <t xml:space="preserve">区域内で生じた価値の割合 </t>
    </r>
    <r>
      <rPr>
        <sz val="10"/>
        <color rgb="FFFF0000"/>
        <rFont val="UD デジタル 教科書体 NK-R"/>
        <family val="1"/>
        <charset val="128"/>
      </rPr>
      <t>※51％以上必要</t>
    </r>
    <rPh sb="0" eb="2">
      <t>クイキ</t>
    </rPh>
    <rPh sb="2" eb="3">
      <t>ナイ</t>
    </rPh>
    <rPh sb="4" eb="5">
      <t>ショウ</t>
    </rPh>
    <rPh sb="7" eb="9">
      <t>カチ</t>
    </rPh>
    <rPh sb="10" eb="12">
      <t>ワリアイ</t>
    </rPh>
    <rPh sb="17" eb="19">
      <t>イジョウ</t>
    </rPh>
    <rPh sb="19" eb="21">
      <t>ヒツヨウ</t>
    </rPh>
    <phoneticPr fontId="3"/>
  </si>
  <si>
    <t>その他補足事項</t>
    <rPh sb="2" eb="3">
      <t>ホカ</t>
    </rPh>
    <rPh sb="3" eb="5">
      <t>ホソク</t>
    </rPh>
    <rPh sb="5" eb="7">
      <t>ジコウ</t>
    </rPh>
    <phoneticPr fontId="3"/>
  </si>
  <si>
    <t>※区域内で生じた価値割合の算出方法が「価格」以外の場合は算出方法、算出理由を記載してください。</t>
    <rPh sb="1" eb="3">
      <t>クイキ</t>
    </rPh>
    <rPh sb="3" eb="4">
      <t>ナイ</t>
    </rPh>
    <rPh sb="5" eb="6">
      <t>ショウ</t>
    </rPh>
    <rPh sb="8" eb="10">
      <t>カチ</t>
    </rPh>
    <rPh sb="10" eb="12">
      <t>ワリアイ</t>
    </rPh>
    <rPh sb="13" eb="15">
      <t>サンシュツ</t>
    </rPh>
    <rPh sb="15" eb="17">
      <t>ホウホウ</t>
    </rPh>
    <rPh sb="19" eb="21">
      <t>カカク</t>
    </rPh>
    <rPh sb="22" eb="24">
      <t>イガイ</t>
    </rPh>
    <rPh sb="25" eb="27">
      <t>バアイ</t>
    </rPh>
    <rPh sb="28" eb="30">
      <t>サンシュツ</t>
    </rPh>
    <rPh sb="30" eb="32">
      <t>ホウホウ</t>
    </rPh>
    <rPh sb="33" eb="35">
      <t>サンシュツ</t>
    </rPh>
    <rPh sb="35" eb="37">
      <t>リユウ</t>
    </rPh>
    <rPh sb="38" eb="40">
      <t>キサイ</t>
    </rPh>
    <phoneticPr fontId="3"/>
  </si>
  <si>
    <r>
      <rPr>
        <b/>
        <sz val="11"/>
        <color rgb="FFC00000"/>
        <rFont val="UD デジタル 教科書体 NK-R"/>
        <family val="1"/>
        <charset val="128"/>
      </rPr>
      <t>10.原材料：</t>
    </r>
    <r>
      <rPr>
        <sz val="10"/>
        <rFont val="UD デジタル 教科書体 NK-R"/>
        <family val="1"/>
        <charset val="128"/>
      </rPr>
      <t>使用している原材料を記入してください。</t>
    </r>
    <rPh sb="3" eb="6">
      <t>ゲンザイリョウ</t>
    </rPh>
    <rPh sb="7" eb="9">
      <t>シヨウ</t>
    </rPh>
    <rPh sb="13" eb="16">
      <t>ゲンザイリョウ</t>
    </rPh>
    <rPh sb="17" eb="19">
      <t>キニュウ</t>
    </rPh>
    <phoneticPr fontId="4"/>
  </si>
  <si>
    <t>例）オリジナルトートバッグ 1点（カラー：ピンク、ブルー、ブラックから選択）</t>
    <rPh sb="0" eb="1">
      <t>レイ</t>
    </rPh>
    <rPh sb="15" eb="16">
      <t>テン</t>
    </rPh>
    <rPh sb="35" eb="37">
      <t>センタク</t>
    </rPh>
    <phoneticPr fontId="3"/>
  </si>
  <si>
    <t>区のPRを目的として生産されたオリジナルグッズ等であり、形状や名称、その他の</t>
    <rPh sb="36" eb="37">
      <t>ホカ</t>
    </rPh>
    <phoneticPr fontId="4"/>
  </si>
  <si>
    <t>一般販売価格と返礼品価格には、送料を除き、梱包費・諸経費を含めてください。想定寄附金額は、寄附者が支払う金額です。最終的な寄附金額は区が指定します。</t>
    <rPh sb="0" eb="6">
      <t>イッパンハンバイカカク</t>
    </rPh>
    <rPh sb="7" eb="9">
      <t>ヘンレイ</t>
    </rPh>
    <rPh sb="9" eb="10">
      <t>ヒン</t>
    </rPh>
    <rPh sb="10" eb="12">
      <t>カカク</t>
    </rPh>
    <rPh sb="15" eb="17">
      <t>ソウリョウ</t>
    </rPh>
    <rPh sb="18" eb="19">
      <t>ノゾ</t>
    </rPh>
    <rPh sb="21" eb="24">
      <t>コンポウヒ</t>
    </rPh>
    <rPh sb="25" eb="28">
      <t>ショケイヒ</t>
    </rPh>
    <rPh sb="29" eb="30">
      <t>フク</t>
    </rPh>
    <phoneticPr fontId="4"/>
  </si>
  <si>
    <t>特定原材料（８品目）</t>
    <rPh sb="0" eb="2">
      <t>トクテイ</t>
    </rPh>
    <rPh sb="2" eb="5">
      <t>ゲンザイリョウ</t>
    </rPh>
    <rPh sb="7" eb="9">
      <t>ヒンモク</t>
    </rPh>
    <phoneticPr fontId="3"/>
  </si>
  <si>
    <t>特定原材料に準ずるもの（20品目）</t>
    <rPh sb="0" eb="2">
      <t>トクテイ</t>
    </rPh>
    <rPh sb="2" eb="5">
      <t>ゲンザイリョウ</t>
    </rPh>
    <rPh sb="6" eb="7">
      <t>ジュン</t>
    </rPh>
    <rPh sb="14" eb="16">
      <t>ヒンモク</t>
    </rPh>
    <phoneticPr fontId="3"/>
  </si>
  <si>
    <t>マカダミアナッツ</t>
    <phoneticPr fontId="3"/>
  </si>
  <si>
    <r>
      <rPr>
        <b/>
        <sz val="11"/>
        <color rgb="FFC00000"/>
        <rFont val="UD デジタル 教科書体 NK-R"/>
        <family val="1"/>
        <charset val="128"/>
      </rPr>
      <t>9.アレルギー成分：</t>
    </r>
    <r>
      <rPr>
        <sz val="10"/>
        <rFont val="UD デジタル 教科書体 NK-R"/>
        <family val="1"/>
        <charset val="128"/>
      </rPr>
      <t>特定原材料8品目および特定原材料に準ずる20品目が含まれている場合、記載してください。</t>
    </r>
    <rPh sb="7" eb="9">
      <t>セイブン</t>
    </rPh>
    <rPh sb="10" eb="12">
      <t>トクテイ</t>
    </rPh>
    <rPh sb="12" eb="15">
      <t>ゲンザイリョウ</t>
    </rPh>
    <rPh sb="16" eb="18">
      <t>ヒンモク</t>
    </rPh>
    <rPh sb="21" eb="23">
      <t>トクテイ</t>
    </rPh>
    <rPh sb="23" eb="26">
      <t>ゲンザイリョウ</t>
    </rPh>
    <rPh sb="27" eb="28">
      <t>ジュン</t>
    </rPh>
    <rPh sb="32" eb="34">
      <t>ヒンモク</t>
    </rPh>
    <rPh sb="35" eb="36">
      <t>フク</t>
    </rPh>
    <rPh sb="41" eb="43">
      <t>バアイ</t>
    </rPh>
    <rPh sb="44" eb="46">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</si>
</sst>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x14ac:knownFonts="1">
    <font>
      <sz val="11"/>
      <color theme="1"/>
      <name val="游ゴシック"/>
      <family val="2"/>
      <charset val="128"/>
      <scheme val="minor"/>
    </font>
    <font>
      <sz val="11"/>
      <color theme="1"/>
      <name val="游ゴシック"/>
      <family val="2"/>
      <charset val="128"/>
      <scheme val="minor"/>
    </font>
    <font>
      <b/>
      <sz val="12"/>
      <color rgb="FFFF0000"/>
      <name val="UD デジタル 教科書体 NK-R"/>
      <family val="1"/>
      <charset val="128"/>
    </font>
    <font>
      <sz val="6"/>
      <name val="游ゴシック"/>
      <family val="2"/>
      <charset val="128"/>
      <scheme val="minor"/>
    </font>
    <font>
      <sz val="6"/>
      <name val="BIZ UDゴシック"/>
      <family val="2"/>
      <charset val="128"/>
    </font>
    <font>
      <sz val="12"/>
      <color rgb="FFFF0000"/>
      <name val="UD デジタル 教科書体 NK-R"/>
      <family val="1"/>
      <charset val="128"/>
    </font>
    <font>
      <b/>
      <sz val="11"/>
      <color rgb="FFFF0000"/>
      <name val="UD デジタル 教科書体 NK-R"/>
      <family val="1"/>
      <charset val="128"/>
    </font>
    <font>
      <sz val="10"/>
      <name val="UD デジタル 教科書体 NK-R"/>
      <family val="1"/>
      <charset val="128"/>
    </font>
    <font>
      <sz val="10"/>
      <color rgb="FFFF0000"/>
      <name val="UD デジタル 教科書体 NK-R"/>
      <family val="1"/>
      <charset val="128"/>
    </font>
    <font>
      <u/>
      <sz val="12"/>
      <color rgb="FFFF0000"/>
      <name val="UD デジタル 教科書体 NK-R"/>
      <family val="1"/>
      <charset val="128"/>
    </font>
    <font>
      <sz val="12"/>
      <color rgb="FF000000"/>
      <name val="UD デジタル 教科書体 NK-R"/>
      <family val="1"/>
      <charset val="128"/>
    </font>
    <font>
      <sz val="14"/>
      <color rgb="FF000000"/>
      <name val="UD デジタル 教科書体 NK-R"/>
      <family val="1"/>
      <charset val="128"/>
    </font>
    <font>
      <sz val="11"/>
      <color rgb="FF000000"/>
      <name val="UD デジタル 教科書体 NK-R"/>
      <family val="1"/>
      <charset val="128"/>
    </font>
    <font>
      <sz val="10"/>
      <color rgb="FF000000"/>
      <name val="UD デジタル 教科書体 NK-R"/>
      <family val="1"/>
      <charset val="128"/>
    </font>
    <font>
      <sz val="10"/>
      <color rgb="FF000000"/>
      <name val="Segoe UI Symbol"/>
      <family val="2"/>
    </font>
    <font>
      <sz val="12"/>
      <color rgb="FFFFFFFF"/>
      <name val="UD デジタル 教科書体 NK-R"/>
      <family val="1"/>
      <charset val="128"/>
    </font>
    <font>
      <u/>
      <sz val="11"/>
      <color theme="10"/>
      <name val="游ゴシック"/>
      <family val="2"/>
      <charset val="128"/>
      <scheme val="minor"/>
    </font>
    <font>
      <sz val="1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b/>
      <sz val="11"/>
      <color rgb="FFC00000"/>
      <name val="UD デジタル 教科書体 NK-R"/>
      <family val="1"/>
      <charset val="128"/>
    </font>
    <font>
      <u/>
      <sz val="11"/>
      <color theme="4"/>
      <name val="游ゴシック"/>
      <family val="3"/>
      <charset val="128"/>
      <scheme val="minor"/>
    </font>
    <font>
      <u/>
      <sz val="11"/>
      <color theme="3"/>
      <name val="UD デジタル 教科書体 NK-R"/>
      <family val="1"/>
      <charset val="128"/>
    </font>
    <font>
      <sz val="11"/>
      <color theme="1"/>
      <name val="游ゴシック"/>
      <family val="2"/>
      <scheme val="minor"/>
    </font>
    <font>
      <sz val="11"/>
      <color theme="1"/>
      <name val="游ゴシック"/>
      <family val="3"/>
      <charset val="128"/>
      <scheme val="minor"/>
    </font>
    <font>
      <sz val="12"/>
      <color theme="8" tint="-0.499984740745262"/>
      <name val="UD デジタル 教科書体 NK-R"/>
      <family val="1"/>
      <charset val="128"/>
    </font>
    <font>
      <sz val="10"/>
      <color theme="8" tint="-0.499984740745262"/>
      <name val="UD デジタル 教科書体 NK-R"/>
      <family val="1"/>
      <charset val="128"/>
    </font>
    <font>
      <sz val="11"/>
      <color theme="8" tint="-0.499984740745262"/>
      <name val="游ゴシック"/>
      <family val="2"/>
      <charset val="128"/>
      <scheme val="minor"/>
    </font>
    <font>
      <sz val="11"/>
      <color rgb="FFFF0000"/>
      <name val="游ゴシック"/>
      <family val="2"/>
      <charset val="128"/>
      <scheme val="minor"/>
    </font>
    <font>
      <sz val="10"/>
      <color theme="8" tint="-0.499984740745262"/>
      <name val="游ゴシック"/>
      <family val="2"/>
      <charset val="128"/>
      <scheme val="minor"/>
    </font>
    <font>
      <sz val="10"/>
      <color theme="1"/>
      <name val="游ゴシック"/>
      <family val="2"/>
      <charset val="128"/>
      <scheme val="minor"/>
    </font>
    <font>
      <sz val="10"/>
      <color rgb="FF16160E"/>
      <name val="游ゴシック Medium"/>
      <family val="3"/>
      <charset val="128"/>
    </font>
    <font>
      <sz val="10"/>
      <color theme="1"/>
      <name val="游ゴシック"/>
      <family val="3"/>
      <charset val="128"/>
      <scheme val="minor"/>
    </font>
    <font>
      <b/>
      <sz val="12"/>
      <color rgb="FF000000"/>
      <name val="UD デジタル 教科書体 NK-R"/>
      <family val="1"/>
      <charset val="128"/>
    </font>
  </fonts>
  <fills count="9">
    <fill>
      <patternFill patternType="none"/>
    </fill>
    <fill>
      <patternFill patternType="gray125"/>
    </fill>
    <fill>
      <patternFill patternType="solid">
        <fgColor rgb="FFFFFFFF"/>
        <bgColor rgb="FF000000"/>
      </patternFill>
    </fill>
    <fill>
      <patternFill patternType="solid">
        <fgColor rgb="FFFCE4D6"/>
        <bgColor rgb="FF000000"/>
      </patternFill>
    </fill>
    <fill>
      <patternFill patternType="solid">
        <fgColor rgb="FFD9E1F2"/>
        <bgColor rgb="FF000000"/>
      </patternFill>
    </fill>
    <fill>
      <patternFill patternType="solid">
        <fgColor rgb="FFEDEDED"/>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rgb="FF000000"/>
      </patternFill>
    </fill>
  </fills>
  <borders count="47">
    <border>
      <left/>
      <right/>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style="thin">
        <color rgb="FF808080"/>
      </left>
      <right style="thin">
        <color rgb="FF808080"/>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style="thin">
        <color rgb="FF808080"/>
      </top>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thin">
        <color rgb="FF808080"/>
      </left>
      <right style="thin">
        <color rgb="FF808080"/>
      </right>
      <top style="hair">
        <color rgb="FF808080"/>
      </top>
      <bottom style="thin">
        <color rgb="FF808080"/>
      </bottom>
      <diagonal/>
    </border>
    <border>
      <left style="thin">
        <color auto="1"/>
      </left>
      <right style="thin">
        <color auto="1"/>
      </right>
      <top style="hair">
        <color auto="1"/>
      </top>
      <bottom style="thin">
        <color auto="1"/>
      </bottom>
      <diagonal/>
    </border>
  </borders>
  <cellStyleXfs count="9">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23" fillId="0" borderId="0"/>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3" fillId="0" borderId="0"/>
    <xf numFmtId="0" fontId="24" fillId="0" borderId="0">
      <alignment vertical="center"/>
    </xf>
  </cellStyleXfs>
  <cellXfs count="236">
    <xf numFmtId="0" fontId="0" fillId="0" borderId="0" xfId="0">
      <alignment vertical="center"/>
    </xf>
    <xf numFmtId="0" fontId="6" fillId="0" borderId="0" xfId="0" applyFont="1" applyAlignment="1">
      <alignment horizontal="left" vertical="center"/>
    </xf>
    <xf numFmtId="0" fontId="6" fillId="0" borderId="0" xfId="0" applyFont="1">
      <alignment vertical="center"/>
    </xf>
    <xf numFmtId="0" fontId="10" fillId="2" borderId="0" xfId="0" applyFont="1" applyFill="1">
      <alignment vertical="center"/>
    </xf>
    <xf numFmtId="0" fontId="10" fillId="0" borderId="0" xfId="0" applyFont="1">
      <alignment vertical="center"/>
    </xf>
    <xf numFmtId="0" fontId="11" fillId="2" borderId="0" xfId="0" applyFont="1" applyFill="1" applyAlignment="1">
      <alignment horizontal="center" vertical="center"/>
    </xf>
    <xf numFmtId="0" fontId="12" fillId="0" borderId="0" xfId="0" applyFont="1">
      <alignment vertical="center"/>
    </xf>
    <xf numFmtId="0" fontId="5" fillId="2" borderId="0" xfId="0" applyFont="1" applyFill="1">
      <alignment vertical="center"/>
    </xf>
    <xf numFmtId="0" fontId="10" fillId="2" borderId="4" xfId="0" applyFont="1" applyFill="1" applyBorder="1">
      <alignment vertical="center"/>
    </xf>
    <xf numFmtId="0" fontId="15" fillId="2" borderId="0" xfId="0" applyFont="1" applyFill="1" applyProtection="1">
      <alignment vertical="center"/>
      <protection locked="0"/>
    </xf>
    <xf numFmtId="0" fontId="13" fillId="0" borderId="0" xfId="0" applyFont="1">
      <alignment vertical="center"/>
    </xf>
    <xf numFmtId="0" fontId="13" fillId="0" borderId="0" xfId="0" applyFont="1" applyAlignment="1">
      <alignment horizontal="right" vertical="center"/>
    </xf>
    <xf numFmtId="0" fontId="10" fillId="4" borderId="10" xfId="0" applyFont="1" applyFill="1" applyBorder="1">
      <alignment vertical="center"/>
    </xf>
    <xf numFmtId="0" fontId="10" fillId="4" borderId="8"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11" xfId="0" applyFont="1" applyFill="1" applyBorder="1">
      <alignment vertical="center"/>
    </xf>
    <xf numFmtId="0" fontId="10" fillId="4" borderId="1" xfId="0" applyFont="1" applyFill="1" applyBorder="1">
      <alignment vertical="center"/>
    </xf>
    <xf numFmtId="0" fontId="10" fillId="4" borderId="2" xfId="0" applyFont="1" applyFill="1" applyBorder="1">
      <alignment vertical="center"/>
    </xf>
    <xf numFmtId="0" fontId="10" fillId="3" borderId="1" xfId="0" applyFont="1" applyFill="1" applyBorder="1">
      <alignment vertical="center"/>
    </xf>
    <xf numFmtId="0" fontId="10" fillId="3" borderId="2" xfId="0" applyFont="1" applyFill="1" applyBorder="1">
      <alignment vertical="center"/>
    </xf>
    <xf numFmtId="0" fontId="15" fillId="2" borderId="0" xfId="0" applyFont="1" applyFill="1">
      <alignment vertical="center"/>
    </xf>
    <xf numFmtId="0" fontId="12" fillId="2" borderId="0" xfId="0" applyFont="1" applyFill="1" applyAlignment="1">
      <alignment horizontal="left" vertical="center"/>
    </xf>
    <xf numFmtId="0" fontId="12" fillId="2" borderId="0" xfId="0" applyFont="1" applyFill="1">
      <alignment vertical="center"/>
    </xf>
    <xf numFmtId="0" fontId="10" fillId="2" borderId="10" xfId="0" applyFont="1" applyFill="1" applyBorder="1">
      <alignment vertical="center"/>
    </xf>
    <xf numFmtId="0" fontId="10" fillId="2" borderId="8" xfId="0" applyFont="1" applyFill="1" applyBorder="1">
      <alignment vertical="center"/>
    </xf>
    <xf numFmtId="0" fontId="10" fillId="2" borderId="14" xfId="0" applyFont="1" applyFill="1" applyBorder="1">
      <alignment vertical="center"/>
    </xf>
    <xf numFmtId="0" fontId="18" fillId="0" borderId="0" xfId="0" applyFont="1">
      <alignment vertical="center"/>
    </xf>
    <xf numFmtId="0" fontId="19" fillId="0" borderId="0" xfId="0" applyFont="1">
      <alignment vertical="center"/>
    </xf>
    <xf numFmtId="0" fontId="19" fillId="6" borderId="0" xfId="0" applyFont="1" applyFill="1">
      <alignment vertical="center"/>
    </xf>
    <xf numFmtId="0" fontId="20" fillId="0" borderId="0" xfId="0" applyFont="1">
      <alignment vertical="center"/>
    </xf>
    <xf numFmtId="0" fontId="21" fillId="0" borderId="0" xfId="2" applyFont="1">
      <alignment vertical="center"/>
    </xf>
    <xf numFmtId="0" fontId="22" fillId="0" borderId="0" xfId="2" applyFont="1">
      <alignment vertical="center"/>
    </xf>
    <xf numFmtId="0" fontId="10" fillId="2" borderId="0" xfId="0" applyFont="1" applyFill="1" applyAlignment="1">
      <alignment horizontal="right" vertical="center"/>
    </xf>
    <xf numFmtId="0" fontId="20" fillId="0" borderId="0" xfId="0" applyFont="1" applyAlignment="1">
      <alignment horizontal="left" vertical="center"/>
    </xf>
    <xf numFmtId="0" fontId="10" fillId="2" borderId="0" xfId="0" applyFont="1" applyFill="1" applyAlignment="1" applyProtection="1">
      <alignment horizontal="center" vertical="center"/>
      <protection locked="0"/>
    </xf>
    <xf numFmtId="0" fontId="2" fillId="2" borderId="0" xfId="0" applyFont="1" applyFill="1" applyProtection="1">
      <alignment vertical="center"/>
      <protection hidden="1"/>
    </xf>
    <xf numFmtId="0" fontId="10" fillId="7" borderId="0" xfId="0" applyFont="1" applyFill="1">
      <alignment vertical="center"/>
    </xf>
    <xf numFmtId="0" fontId="10" fillId="7" borderId="0" xfId="0" applyFont="1" applyFill="1" applyAlignment="1">
      <alignment horizontal="left" vertical="top" shrinkToFit="1"/>
    </xf>
    <xf numFmtId="0" fontId="10" fillId="7" borderId="8" xfId="0" applyFont="1" applyFill="1" applyBorder="1" applyAlignment="1">
      <alignment horizontal="left" vertical="top" shrinkToFit="1"/>
    </xf>
    <xf numFmtId="0" fontId="27" fillId="0" borderId="0" xfId="0" applyFont="1">
      <alignment vertical="center"/>
    </xf>
    <xf numFmtId="0" fontId="26" fillId="0" borderId="0" xfId="0" applyFont="1">
      <alignment vertical="center"/>
    </xf>
    <xf numFmtId="0" fontId="25" fillId="0" borderId="0" xfId="0" applyFont="1">
      <alignment vertical="center"/>
    </xf>
    <xf numFmtId="0" fontId="25" fillId="7" borderId="0" xfId="0" applyFont="1" applyFill="1">
      <alignment vertical="center"/>
    </xf>
    <xf numFmtId="0" fontId="25" fillId="7" borderId="0" xfId="0" applyFont="1" applyFill="1" applyAlignment="1">
      <alignment horizontal="left" vertical="top" shrinkToFit="1"/>
    </xf>
    <xf numFmtId="0" fontId="25" fillId="7" borderId="0" xfId="0" applyFont="1" applyFill="1" applyAlignment="1">
      <alignment horizontal="right" vertical="top" shrinkToFit="1"/>
    </xf>
    <xf numFmtId="0" fontId="25" fillId="2" borderId="0" xfId="0" applyFont="1" applyFill="1">
      <alignment vertical="center"/>
    </xf>
    <xf numFmtId="0" fontId="26" fillId="0" borderId="0" xfId="0" applyFont="1" applyAlignment="1">
      <alignment horizontal="left" vertical="center"/>
    </xf>
    <xf numFmtId="0" fontId="29" fillId="0" borderId="0" xfId="0" applyFont="1">
      <alignment vertical="center"/>
    </xf>
    <xf numFmtId="0" fontId="5" fillId="0" borderId="0" xfId="0" applyFont="1" applyProtection="1">
      <alignment vertical="center"/>
      <protection hidden="1"/>
    </xf>
    <xf numFmtId="0" fontId="8" fillId="0" borderId="0" xfId="0" applyFont="1">
      <alignment vertical="center"/>
    </xf>
    <xf numFmtId="0" fontId="28" fillId="0" borderId="0" xfId="0" applyFont="1">
      <alignment vertical="center"/>
    </xf>
    <xf numFmtId="0" fontId="5" fillId="0" borderId="0" xfId="0" applyFont="1">
      <alignment vertical="center"/>
    </xf>
    <xf numFmtId="0" fontId="28" fillId="0" borderId="0" xfId="0" applyFont="1" applyProtection="1">
      <alignment vertical="center"/>
      <protection hidden="1"/>
    </xf>
    <xf numFmtId="0" fontId="10" fillId="2" borderId="0" xfId="0" applyFont="1" applyFill="1" applyAlignment="1">
      <alignment horizontal="left" vertical="top" wrapText="1"/>
    </xf>
    <xf numFmtId="0" fontId="0" fillId="6" borderId="0" xfId="0" applyFill="1">
      <alignment vertical="center"/>
    </xf>
    <xf numFmtId="0" fontId="10" fillId="0" borderId="0" xfId="0" applyFont="1" applyAlignment="1">
      <alignment horizontal="left" vertical="top" wrapText="1"/>
    </xf>
    <xf numFmtId="0" fontId="10" fillId="6" borderId="0" xfId="0" applyFont="1" applyFill="1">
      <alignment vertical="center"/>
    </xf>
    <xf numFmtId="0" fontId="10" fillId="6" borderId="0" xfId="0" applyFont="1" applyFill="1" applyAlignment="1">
      <alignment horizontal="left" vertical="top" wrapText="1"/>
    </xf>
    <xf numFmtId="0" fontId="10" fillId="2" borderId="10"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0" xfId="0" applyFont="1" applyFill="1" applyAlignment="1">
      <alignment horizontal="left" vertical="center"/>
    </xf>
    <xf numFmtId="0" fontId="10" fillId="2" borderId="8" xfId="0" applyFont="1" applyFill="1" applyBorder="1" applyAlignment="1">
      <alignment horizontal="left" vertical="center"/>
    </xf>
    <xf numFmtId="0" fontId="19" fillId="6" borderId="15"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19" fillId="6" borderId="18" xfId="0" applyFont="1" applyFill="1" applyBorder="1" applyAlignment="1">
      <alignment horizontal="left" vertical="top" wrapText="1"/>
    </xf>
    <xf numFmtId="0" fontId="19" fillId="6" borderId="0" xfId="0" applyFont="1" applyFill="1" applyAlignment="1">
      <alignment horizontal="left" vertical="top" wrapText="1"/>
    </xf>
    <xf numFmtId="0" fontId="19" fillId="6" borderId="19" xfId="0" applyFont="1" applyFill="1" applyBorder="1" applyAlignment="1">
      <alignment horizontal="left" vertical="top" wrapText="1"/>
    </xf>
    <xf numFmtId="0" fontId="19" fillId="6" borderId="20" xfId="0" applyFont="1" applyFill="1" applyBorder="1" applyAlignment="1">
      <alignment horizontal="left" vertical="top" wrapText="1"/>
    </xf>
    <xf numFmtId="0" fontId="19" fillId="6" borderId="21" xfId="0" applyFont="1" applyFill="1" applyBorder="1" applyAlignment="1">
      <alignment horizontal="left" vertical="top" wrapText="1"/>
    </xf>
    <xf numFmtId="0" fontId="19" fillId="6" borderId="22" xfId="0" applyFont="1" applyFill="1" applyBorder="1" applyAlignment="1">
      <alignment horizontal="left" vertical="top" wrapText="1"/>
    </xf>
    <xf numFmtId="0" fontId="0" fillId="0" borderId="37" xfId="0" applyBorder="1">
      <alignment vertical="center"/>
    </xf>
    <xf numFmtId="0" fontId="10" fillId="2" borderId="0" xfId="0" applyFont="1" applyFill="1" applyAlignment="1">
      <alignment vertical="top"/>
    </xf>
    <xf numFmtId="0" fontId="10" fillId="2" borderId="6"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10" fillId="2" borderId="0" xfId="0" applyFont="1" applyFill="1" applyAlignment="1">
      <alignment vertical="top" wrapText="1"/>
    </xf>
    <xf numFmtId="0" fontId="5" fillId="2" borderId="38" xfId="0" applyFont="1" applyFill="1" applyBorder="1" applyAlignment="1">
      <alignment vertical="top"/>
    </xf>
    <xf numFmtId="0" fontId="10" fillId="2" borderId="39" xfId="0" applyFont="1" applyFill="1" applyBorder="1" applyAlignment="1">
      <alignment vertical="top" wrapText="1"/>
    </xf>
    <xf numFmtId="0" fontId="10" fillId="2" borderId="40" xfId="0" applyFont="1" applyFill="1" applyBorder="1" applyAlignment="1">
      <alignment vertical="top" wrapText="1"/>
    </xf>
    <xf numFmtId="0" fontId="5" fillId="0" borderId="37" xfId="0" applyFont="1" applyBorder="1">
      <alignment vertical="center"/>
    </xf>
    <xf numFmtId="0" fontId="10" fillId="2" borderId="44" xfId="0" applyFont="1" applyFill="1" applyBorder="1" applyAlignment="1">
      <alignment vertical="top" wrapText="1"/>
    </xf>
    <xf numFmtId="0" fontId="30" fillId="0" borderId="0" xfId="0" applyFont="1">
      <alignment vertical="center"/>
    </xf>
    <xf numFmtId="0" fontId="31" fillId="0" borderId="0" xfId="0" applyFont="1">
      <alignment vertical="center"/>
    </xf>
    <xf numFmtId="0" fontId="32" fillId="0" borderId="0" xfId="0" applyFont="1">
      <alignment vertical="center"/>
    </xf>
    <xf numFmtId="38" fontId="12" fillId="7" borderId="0" xfId="1" applyFont="1" applyFill="1" applyBorder="1" applyAlignment="1">
      <alignment vertical="center"/>
    </xf>
    <xf numFmtId="0" fontId="12" fillId="7" borderId="0" xfId="0" applyFont="1" applyFill="1" applyAlignment="1">
      <alignment horizontal="left" vertical="center"/>
    </xf>
    <xf numFmtId="0" fontId="5" fillId="6" borderId="0" xfId="0" applyFont="1" applyFill="1" applyProtection="1">
      <alignment vertical="center"/>
      <protection hidden="1"/>
    </xf>
    <xf numFmtId="0" fontId="12" fillId="6" borderId="0" xfId="0" applyFont="1" applyFill="1">
      <alignment vertical="center"/>
    </xf>
    <xf numFmtId="0" fontId="13" fillId="6" borderId="0" xfId="0" applyFont="1" applyFill="1">
      <alignment vertical="center"/>
    </xf>
    <xf numFmtId="0" fontId="10" fillId="2" borderId="26" xfId="0" applyFont="1" applyFill="1" applyBorder="1" applyAlignment="1">
      <alignment vertical="top" wrapText="1"/>
    </xf>
    <xf numFmtId="0" fontId="10" fillId="2" borderId="27" xfId="0" applyFont="1" applyFill="1" applyBorder="1" applyAlignment="1">
      <alignment vertical="top" wrapText="1"/>
    </xf>
    <xf numFmtId="0" fontId="5" fillId="2" borderId="26" xfId="0" applyFont="1" applyFill="1" applyBorder="1" applyAlignment="1">
      <alignment vertical="top"/>
    </xf>
    <xf numFmtId="0" fontId="10" fillId="2" borderId="33" xfId="0" applyFont="1" applyFill="1" applyBorder="1" applyAlignment="1">
      <alignment vertical="top" wrapText="1"/>
    </xf>
    <xf numFmtId="0" fontId="8" fillId="2" borderId="0" xfId="0" applyFont="1" applyFill="1" applyAlignment="1">
      <alignment vertical="top"/>
    </xf>
    <xf numFmtId="9" fontId="10" fillId="7" borderId="0" xfId="0" applyNumberFormat="1" applyFont="1" applyFill="1" applyAlignment="1">
      <alignment horizontal="center" vertical="top" wrapText="1"/>
    </xf>
    <xf numFmtId="0" fontId="8" fillId="7" borderId="0" xfId="0" applyFont="1" applyFill="1" applyAlignment="1">
      <alignment horizontal="left" vertical="center"/>
    </xf>
    <xf numFmtId="0" fontId="7" fillId="0" borderId="0" xfId="0" applyFont="1">
      <alignment vertical="center"/>
    </xf>
    <xf numFmtId="0" fontId="10" fillId="2" borderId="23" xfId="0" applyFont="1" applyFill="1" applyBorder="1">
      <alignmen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176" fontId="10" fillId="2" borderId="1"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5" xfId="0" applyFont="1" applyFill="1" applyBorder="1" applyAlignment="1">
      <alignment horizontal="left" vertical="center" shrinkToFit="1"/>
    </xf>
    <xf numFmtId="0" fontId="10" fillId="2" borderId="6" xfId="0" applyFont="1" applyFill="1" applyBorder="1" applyAlignment="1">
      <alignment horizontal="left" vertical="center" shrinkToFit="1"/>
    </xf>
    <xf numFmtId="0" fontId="10" fillId="2" borderId="11"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3" xfId="0" applyFont="1" applyFill="1" applyBorder="1" applyAlignment="1">
      <alignment horizontal="left" vertical="center" shrinkToFit="1"/>
    </xf>
    <xf numFmtId="0" fontId="10" fillId="3" borderId="10" xfId="0" applyFont="1" applyFill="1" applyBorder="1" applyAlignment="1">
      <alignment horizontal="center" vertical="center" textRotation="255" shrinkToFit="1"/>
    </xf>
    <xf numFmtId="0" fontId="10" fillId="3" borderId="14" xfId="0" applyFont="1" applyFill="1" applyBorder="1" applyAlignment="1">
      <alignment horizontal="center" vertical="center" textRotation="255" shrinkToFit="1"/>
    </xf>
    <xf numFmtId="0" fontId="10" fillId="3" borderId="5" xfId="0" applyFont="1" applyFill="1" applyBorder="1" applyAlignment="1">
      <alignment horizontal="center" vertical="center" textRotation="255" shrinkToFit="1"/>
    </xf>
    <xf numFmtId="0" fontId="5" fillId="2" borderId="7" xfId="0" applyFont="1" applyFill="1" applyBorder="1" applyAlignment="1">
      <alignment horizontal="left" vertical="top" wrapText="1"/>
    </xf>
    <xf numFmtId="0" fontId="33" fillId="2" borderId="45" xfId="0" applyFont="1" applyFill="1" applyBorder="1" applyAlignment="1">
      <alignment horizontal="left" vertical="top" wrapText="1"/>
    </xf>
    <xf numFmtId="0" fontId="10" fillId="8" borderId="13" xfId="0" applyFont="1" applyFill="1" applyBorder="1" applyAlignment="1">
      <alignment horizontal="left" vertical="center"/>
    </xf>
    <xf numFmtId="0" fontId="10" fillId="3" borderId="7"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10" fillId="7" borderId="13" xfId="0" applyFont="1" applyFill="1" applyBorder="1" applyAlignment="1">
      <alignment horizontal="left" vertical="top" shrinkToFit="1"/>
    </xf>
    <xf numFmtId="0" fontId="10" fillId="2" borderId="13" xfId="0" applyFont="1" applyFill="1" applyBorder="1" applyAlignment="1">
      <alignment horizontal="left" vertical="top" wrapText="1"/>
    </xf>
    <xf numFmtId="0" fontId="5" fillId="0" borderId="36" xfId="0" applyFont="1" applyBorder="1" applyAlignment="1">
      <alignment horizontal="left" vertical="center"/>
    </xf>
    <xf numFmtId="0" fontId="10" fillId="2" borderId="46" xfId="0" applyFont="1" applyFill="1" applyBorder="1" applyAlignment="1">
      <alignment horizontal="left" vertical="top" wrapText="1"/>
    </xf>
    <xf numFmtId="38" fontId="12" fillId="5" borderId="23" xfId="1" applyFont="1" applyFill="1" applyBorder="1" applyAlignment="1">
      <alignment vertical="center"/>
    </xf>
    <xf numFmtId="38" fontId="12" fillId="2" borderId="23" xfId="1" applyFont="1" applyFill="1" applyBorder="1" applyAlignment="1" applyProtection="1">
      <alignment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23"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8" borderId="24" xfId="0" applyFont="1" applyFill="1" applyBorder="1" applyAlignment="1">
      <alignment horizontal="left" vertical="center"/>
    </xf>
    <xf numFmtId="0" fontId="10" fillId="8" borderId="26" xfId="0" applyFont="1" applyFill="1" applyBorder="1" applyAlignment="1">
      <alignment horizontal="left" vertical="center"/>
    </xf>
    <xf numFmtId="0" fontId="10" fillId="8" borderId="27"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27" xfId="0" applyFont="1" applyFill="1" applyBorder="1" applyAlignment="1">
      <alignment horizontal="left" vertical="center"/>
    </xf>
    <xf numFmtId="0" fontId="10" fillId="4" borderId="23" xfId="0" applyFont="1" applyFill="1" applyBorder="1" applyAlignment="1">
      <alignment horizontal="center" vertical="center" textRotation="255" shrinkToFit="1"/>
    </xf>
    <xf numFmtId="0" fontId="10" fillId="4" borderId="36" xfId="0" applyFont="1" applyFill="1" applyBorder="1" applyAlignment="1">
      <alignment horizontal="left" vertical="center"/>
    </xf>
    <xf numFmtId="0" fontId="10" fillId="5" borderId="23" xfId="0" applyFont="1" applyFill="1" applyBorder="1" applyAlignment="1">
      <alignment horizontal="left" vertical="center"/>
    </xf>
    <xf numFmtId="0" fontId="10" fillId="4" borderId="35" xfId="0" applyFont="1" applyFill="1" applyBorder="1" applyAlignment="1">
      <alignment horizontal="left" vertical="center"/>
    </xf>
    <xf numFmtId="0" fontId="10" fillId="4" borderId="23" xfId="0" applyFont="1" applyFill="1" applyBorder="1" applyAlignment="1">
      <alignment horizontal="left" vertical="center"/>
    </xf>
    <xf numFmtId="0" fontId="10" fillId="4" borderId="24" xfId="0" applyFont="1" applyFill="1" applyBorder="1" applyAlignment="1">
      <alignment horizontal="left" vertical="center"/>
    </xf>
    <xf numFmtId="0" fontId="10" fillId="4" borderId="26" xfId="0" applyFont="1" applyFill="1" applyBorder="1" applyAlignment="1">
      <alignment horizontal="left" vertical="center"/>
    </xf>
    <xf numFmtId="0" fontId="10" fillId="4" borderId="27" xfId="0" applyFont="1" applyFill="1" applyBorder="1" applyAlignment="1">
      <alignment horizontal="left" vertical="center"/>
    </xf>
    <xf numFmtId="0" fontId="10" fillId="2" borderId="24" xfId="0" applyFont="1" applyFill="1" applyBorder="1" applyAlignment="1">
      <alignment horizontal="center" vertical="top" wrapText="1"/>
    </xf>
    <xf numFmtId="0" fontId="10" fillId="2" borderId="26" xfId="0" applyFont="1" applyFill="1" applyBorder="1" applyAlignment="1">
      <alignment horizontal="center" vertical="top" wrapText="1"/>
    </xf>
    <xf numFmtId="38" fontId="12" fillId="5" borderId="24" xfId="1" applyFont="1" applyFill="1" applyBorder="1" applyAlignment="1">
      <alignment horizontal="center" vertical="center"/>
    </xf>
    <xf numFmtId="38" fontId="12" fillId="5" borderId="26" xfId="1" applyFont="1" applyFill="1" applyBorder="1" applyAlignment="1">
      <alignment horizontal="center" vertical="center"/>
    </xf>
    <xf numFmtId="38" fontId="12" fillId="5" borderId="27" xfId="1" applyFont="1" applyFill="1" applyBorder="1" applyAlignment="1">
      <alignment horizontal="center" vertical="center"/>
    </xf>
    <xf numFmtId="9" fontId="10" fillId="8" borderId="24" xfId="0" applyNumberFormat="1" applyFont="1" applyFill="1" applyBorder="1" applyAlignment="1">
      <alignment horizontal="center" vertical="top" wrapText="1"/>
    </xf>
    <xf numFmtId="9" fontId="10" fillId="8" borderId="26" xfId="0" applyNumberFormat="1" applyFont="1" applyFill="1" applyBorder="1" applyAlignment="1">
      <alignment horizontal="center" vertical="top" wrapText="1"/>
    </xf>
    <xf numFmtId="9" fontId="10" fillId="8" borderId="27" xfId="0" applyNumberFormat="1" applyFont="1" applyFill="1" applyBorder="1" applyAlignment="1">
      <alignment horizontal="center" vertical="top" wrapText="1"/>
    </xf>
    <xf numFmtId="38" fontId="12" fillId="7" borderId="23" xfId="1" applyFont="1" applyFill="1" applyBorder="1" applyAlignment="1">
      <alignment horizontal="center" vertical="center"/>
    </xf>
    <xf numFmtId="0" fontId="10" fillId="2" borderId="1" xfId="0" applyFont="1" applyFill="1" applyBorder="1" applyAlignment="1">
      <alignment horizontal="left" vertical="center" shrinkToFit="1"/>
    </xf>
    <xf numFmtId="0" fontId="25" fillId="7" borderId="28" xfId="0" applyFont="1" applyFill="1" applyBorder="1" applyAlignment="1">
      <alignment horizontal="center" vertical="top" shrinkToFit="1"/>
    </xf>
    <xf numFmtId="0" fontId="25" fillId="7" borderId="29" xfId="0" applyFont="1" applyFill="1" applyBorder="1" applyAlignment="1">
      <alignment horizontal="center" vertical="top" shrinkToFit="1"/>
    </xf>
    <xf numFmtId="0" fontId="25" fillId="7" borderId="30" xfId="0" applyFont="1" applyFill="1" applyBorder="1" applyAlignment="1">
      <alignment horizontal="center" vertical="top" shrinkToFit="1"/>
    </xf>
    <xf numFmtId="0" fontId="10" fillId="7" borderId="28" xfId="0" applyFont="1" applyFill="1" applyBorder="1" applyAlignment="1">
      <alignment horizontal="center" vertical="top" shrinkToFit="1"/>
    </xf>
    <xf numFmtId="0" fontId="10" fillId="7" borderId="29" xfId="0" applyFont="1" applyFill="1" applyBorder="1" applyAlignment="1">
      <alignment horizontal="center" vertical="top" shrinkToFit="1"/>
    </xf>
    <xf numFmtId="0" fontId="10" fillId="7" borderId="30" xfId="0" applyFont="1" applyFill="1" applyBorder="1" applyAlignment="1">
      <alignment horizontal="center" vertical="top" shrinkToFit="1"/>
    </xf>
    <xf numFmtId="0" fontId="10" fillId="7" borderId="31" xfId="0" applyFont="1" applyFill="1" applyBorder="1" applyAlignment="1">
      <alignment horizontal="center" vertical="top" shrinkToFit="1"/>
    </xf>
    <xf numFmtId="0" fontId="10" fillId="7" borderId="0" xfId="0" applyFont="1" applyFill="1" applyAlignment="1">
      <alignment horizontal="center" vertical="top" shrinkToFit="1"/>
    </xf>
    <xf numFmtId="0" fontId="10" fillId="7" borderId="32" xfId="0" applyFont="1" applyFill="1" applyBorder="1" applyAlignment="1">
      <alignment horizontal="center" vertical="top" shrinkToFit="1"/>
    </xf>
    <xf numFmtId="0" fontId="10" fillId="7" borderId="25" xfId="0" applyFont="1" applyFill="1" applyBorder="1" applyAlignment="1">
      <alignment horizontal="center" vertical="top" shrinkToFit="1"/>
    </xf>
    <xf numFmtId="0" fontId="10" fillId="7" borderId="33" xfId="0" applyFont="1" applyFill="1" applyBorder="1" applyAlignment="1">
      <alignment horizontal="center" vertical="top" shrinkToFit="1"/>
    </xf>
    <xf numFmtId="0" fontId="10" fillId="7" borderId="34" xfId="0" applyFont="1" applyFill="1" applyBorder="1" applyAlignment="1">
      <alignment horizontal="center" vertical="top" shrinkToFit="1"/>
    </xf>
    <xf numFmtId="0" fontId="10" fillId="7" borderId="5" xfId="0" applyFont="1" applyFill="1" applyBorder="1" applyAlignment="1">
      <alignment horizontal="left" vertical="top" shrinkToFit="1"/>
    </xf>
    <xf numFmtId="0" fontId="10" fillId="7" borderId="6" xfId="0" applyFont="1" applyFill="1" applyBorder="1" applyAlignment="1">
      <alignment horizontal="left" vertical="top" shrinkToFit="1"/>
    </xf>
    <xf numFmtId="0" fontId="10" fillId="7" borderId="11" xfId="0" applyFont="1" applyFill="1" applyBorder="1" applyAlignment="1">
      <alignment horizontal="left" vertical="top" shrinkToFit="1"/>
    </xf>
    <xf numFmtId="0" fontId="10" fillId="2" borderId="10"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 xfId="0" applyFont="1" applyFill="1" applyBorder="1" applyAlignment="1">
      <alignment horizontal="left" vertical="top" shrinkToFit="1"/>
    </xf>
    <xf numFmtId="0" fontId="10" fillId="2" borderId="2" xfId="0" applyFont="1" applyFill="1" applyBorder="1" applyAlignment="1">
      <alignment horizontal="left" vertical="top" shrinkToFit="1"/>
    </xf>
    <xf numFmtId="0" fontId="10" fillId="2" borderId="3" xfId="0" applyFont="1" applyFill="1" applyBorder="1" applyAlignment="1">
      <alignment horizontal="left" vertical="top" shrinkToFit="1"/>
    </xf>
    <xf numFmtId="0" fontId="25" fillId="7" borderId="24" xfId="0" applyFont="1" applyFill="1" applyBorder="1" applyAlignment="1">
      <alignment horizontal="center" vertical="top" shrinkToFit="1"/>
    </xf>
    <xf numFmtId="0" fontId="25" fillId="7" borderId="26" xfId="0" applyFont="1" applyFill="1" applyBorder="1" applyAlignment="1">
      <alignment horizontal="center" vertical="top" shrinkToFit="1"/>
    </xf>
    <xf numFmtId="0" fontId="25" fillId="7" borderId="27" xfId="0" applyFont="1" applyFill="1" applyBorder="1" applyAlignment="1">
      <alignment horizontal="center" vertical="top" shrinkToFit="1"/>
    </xf>
    <xf numFmtId="0" fontId="25" fillId="7" borderId="0" xfId="0" applyFont="1" applyFill="1" applyAlignment="1">
      <alignment horizontal="center" vertical="top" shrinkToFit="1"/>
    </xf>
    <xf numFmtId="0" fontId="10" fillId="2" borderId="2" xfId="0" applyFont="1" applyFill="1" applyBorder="1" applyAlignment="1">
      <alignment horizontal="center" vertical="top" shrinkToFit="1"/>
    </xf>
    <xf numFmtId="0" fontId="10" fillId="2" borderId="3" xfId="0" applyFont="1" applyFill="1" applyBorder="1" applyAlignment="1">
      <alignment horizontal="center" vertical="top" shrinkToFit="1"/>
    </xf>
    <xf numFmtId="0" fontId="10" fillId="2" borderId="14"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4" xfId="0" applyFont="1" applyFill="1" applyBorder="1" applyAlignment="1">
      <alignment horizontal="left" vertical="top" wrapTex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37" xfId="0" applyFont="1" applyFill="1" applyBorder="1" applyAlignment="1">
      <alignment horizontal="center" vertical="top" wrapText="1"/>
    </xf>
    <xf numFmtId="0" fontId="10" fillId="2" borderId="0" xfId="0" applyFont="1" applyFill="1" applyAlignment="1">
      <alignment horizontal="center" vertical="top" wrapText="1"/>
    </xf>
    <xf numFmtId="0" fontId="10" fillId="2" borderId="44" xfId="0" applyFont="1" applyFill="1" applyBorder="1" applyAlignment="1">
      <alignment horizontal="center" vertical="top" wrapText="1"/>
    </xf>
    <xf numFmtId="0" fontId="10" fillId="2" borderId="41" xfId="0" applyFont="1" applyFill="1" applyBorder="1" applyAlignment="1">
      <alignment horizontal="center" vertical="top" wrapText="1"/>
    </xf>
    <xf numFmtId="0" fontId="10" fillId="2" borderId="42" xfId="0" applyFont="1" applyFill="1" applyBorder="1" applyAlignment="1">
      <alignment horizontal="center" vertical="top" wrapText="1"/>
    </xf>
    <xf numFmtId="0" fontId="10" fillId="2" borderId="43" xfId="0" applyFont="1" applyFill="1" applyBorder="1" applyAlignment="1">
      <alignment horizontal="center" vertical="top" wrapText="1"/>
    </xf>
    <xf numFmtId="0" fontId="10" fillId="2" borderId="8" xfId="0" applyFont="1" applyFill="1" applyBorder="1" applyAlignment="1">
      <alignment horizontal="left" vertical="center"/>
    </xf>
    <xf numFmtId="38" fontId="12" fillId="2" borderId="13" xfId="1" applyFont="1" applyFill="1" applyBorder="1" applyAlignment="1" applyProtection="1">
      <alignment vertical="center"/>
    </xf>
    <xf numFmtId="38" fontId="12" fillId="5" borderId="13" xfId="1" applyFont="1" applyFill="1" applyBorder="1" applyAlignment="1">
      <alignment vertical="center"/>
    </xf>
    <xf numFmtId="38" fontId="12" fillId="5" borderId="1" xfId="1" applyFont="1" applyFill="1" applyBorder="1" applyAlignment="1">
      <alignment horizontal="center" vertical="center"/>
    </xf>
    <xf numFmtId="38" fontId="12" fillId="5" borderId="2" xfId="1" applyFont="1" applyFill="1" applyBorder="1" applyAlignment="1">
      <alignment horizontal="center" vertical="center"/>
    </xf>
    <xf numFmtId="38" fontId="12" fillId="5" borderId="3" xfId="1" applyFont="1" applyFill="1" applyBorder="1" applyAlignment="1">
      <alignment horizontal="center" vertical="center"/>
    </xf>
    <xf numFmtId="0" fontId="19" fillId="6" borderId="38" xfId="0" applyFont="1" applyFill="1" applyBorder="1" applyAlignment="1">
      <alignment horizontal="left" vertical="top" wrapText="1"/>
    </xf>
    <xf numFmtId="0" fontId="19" fillId="6" borderId="39" xfId="0" applyFont="1" applyFill="1" applyBorder="1" applyAlignment="1">
      <alignment horizontal="left" vertical="top" wrapText="1"/>
    </xf>
    <xf numFmtId="0" fontId="19" fillId="6" borderId="40" xfId="0" applyFont="1" applyFill="1" applyBorder="1" applyAlignment="1">
      <alignment horizontal="left" vertical="top" wrapText="1"/>
    </xf>
    <xf numFmtId="0" fontId="19" fillId="6" borderId="37" xfId="0" applyFont="1" applyFill="1" applyBorder="1" applyAlignment="1">
      <alignment horizontal="left" vertical="top" wrapText="1"/>
    </xf>
    <xf numFmtId="0" fontId="19" fillId="6" borderId="0" xfId="0" applyFont="1" applyFill="1" applyAlignment="1">
      <alignment horizontal="left" vertical="top" wrapText="1"/>
    </xf>
    <xf numFmtId="0" fontId="19" fillId="6" borderId="44"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19" fillId="6" borderId="43" xfId="0" applyFont="1" applyFill="1" applyBorder="1" applyAlignment="1">
      <alignment horizontal="left" vertical="top" wrapText="1"/>
    </xf>
    <xf numFmtId="0" fontId="19" fillId="6" borderId="15"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19" fillId="6" borderId="18" xfId="0" applyFont="1" applyFill="1" applyBorder="1" applyAlignment="1">
      <alignment horizontal="left" vertical="top" wrapText="1"/>
    </xf>
    <xf numFmtId="0" fontId="19" fillId="6" borderId="19" xfId="0" applyFont="1" applyFill="1" applyBorder="1" applyAlignment="1">
      <alignment horizontal="left" vertical="top" wrapText="1"/>
    </xf>
    <xf numFmtId="0" fontId="19" fillId="6" borderId="20" xfId="0" applyFont="1" applyFill="1" applyBorder="1" applyAlignment="1">
      <alignment horizontal="left" vertical="top" wrapText="1"/>
    </xf>
    <xf numFmtId="0" fontId="19" fillId="6" borderId="21" xfId="0" applyFont="1" applyFill="1" applyBorder="1" applyAlignment="1">
      <alignment horizontal="left" vertical="top" wrapText="1"/>
    </xf>
    <xf numFmtId="0" fontId="19" fillId="6" borderId="22" xfId="0" applyFont="1" applyFill="1" applyBorder="1" applyAlignment="1">
      <alignment horizontal="left" vertical="top" wrapText="1"/>
    </xf>
    <xf numFmtId="0" fontId="10" fillId="2" borderId="0" xfId="0" applyFont="1" applyFill="1" applyAlignment="1">
      <alignment horizontal="left" vertical="center"/>
    </xf>
  </cellXfs>
  <cellStyles count="9">
    <cellStyle name="Normal" xfId="7" xr:uid="{121DC713-4F53-4337-B130-5F34AB27D0D5}"/>
    <cellStyle name="パーセント 2" xfId="4" xr:uid="{0071A92C-DA39-4593-B74F-CE84DADE0C7C}"/>
    <cellStyle name="ハイパーリンク" xfId="2" builtinId="8"/>
    <cellStyle name="桁区切り" xfId="1" builtinId="6"/>
    <cellStyle name="桁区切り 2" xfId="5" xr:uid="{C424563A-3C7F-4A81-BC36-21DCF1D0BBA1}"/>
    <cellStyle name="標準" xfId="0" builtinId="0"/>
    <cellStyle name="標準 2" xfId="6" xr:uid="{CAEED42C-0B43-4A26-978B-3946CCF21DE0}"/>
    <cellStyle name="標準 3" xfId="8" xr:uid="{F506E6FB-5428-4969-B92B-B67DD61EEF30}"/>
    <cellStyle name="標準 4" xfId="3" xr:uid="{BD30FAFB-6158-44CE-86F8-044113C79CA7}"/>
  </cellStyles>
  <dxfs count="78">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FF"/>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35048-DD94-4A0B-8022-8C146AF4A90F}">
  <sheetPr>
    <pageSetUpPr fitToPage="1"/>
  </sheetPr>
  <dimension ref="A1:BD82"/>
  <sheetViews>
    <sheetView tabSelected="1" zoomScaleNormal="100" zoomScaleSheetLayoutView="100" workbookViewId="0">
      <selection activeCell="AV11" sqref="AV11"/>
    </sheetView>
  </sheetViews>
  <sheetFormatPr defaultRowHeight="18" x14ac:dyDescent="0.55000000000000004"/>
  <cols>
    <col min="1" max="78" width="3.1640625" customWidth="1"/>
  </cols>
  <sheetData>
    <row r="1" spans="1:56" x14ac:dyDescent="0.55000000000000004">
      <c r="A1" s="36" t="str">
        <f>IF(COUNTIF(AI2:BG70,"★"),"★注意★　"&amp;COUNTIF(AI2:BG70,"★")&amp;"箇所の入力漏れがあります。全て入力後に提出をお願いします。","")</f>
        <v>★注意★　26箇所の入力漏れがあります。全て入力後に提出をお願いします。</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3" t="s">
        <v>0</v>
      </c>
      <c r="AI1" s="49"/>
      <c r="AJ1" s="4"/>
      <c r="AK1" s="4"/>
    </row>
    <row r="2" spans="1:56" ht="18.5" x14ac:dyDescent="0.55000000000000004">
      <c r="A2" s="4"/>
      <c r="B2" s="3"/>
      <c r="C2" s="3"/>
      <c r="D2" s="3"/>
      <c r="E2" s="3"/>
      <c r="F2" s="3"/>
      <c r="G2" s="3"/>
      <c r="H2" s="3"/>
      <c r="I2" s="3"/>
      <c r="J2" s="3"/>
      <c r="K2" s="3"/>
      <c r="L2" s="3"/>
      <c r="M2" s="3"/>
      <c r="N2" s="3"/>
      <c r="O2" s="3"/>
      <c r="P2" s="3"/>
      <c r="Q2" s="3"/>
      <c r="R2" s="5" t="s">
        <v>1</v>
      </c>
      <c r="S2" s="3"/>
      <c r="T2" s="3"/>
      <c r="U2" s="3"/>
      <c r="V2" s="3"/>
      <c r="W2" s="3"/>
      <c r="X2" s="3" t="s">
        <v>2</v>
      </c>
      <c r="Y2" s="3"/>
      <c r="Z2" s="3"/>
      <c r="AA2" s="3"/>
      <c r="AB2" s="106"/>
      <c r="AC2" s="107"/>
      <c r="AD2" s="107"/>
      <c r="AE2" s="107"/>
      <c r="AF2" s="107"/>
      <c r="AG2" s="107"/>
      <c r="AH2" s="108"/>
      <c r="AI2" s="49" t="str">
        <f>IF(AB2="","★","")</f>
        <v>★</v>
      </c>
      <c r="AJ2" s="6" t="s">
        <v>3</v>
      </c>
      <c r="AK2" s="4"/>
    </row>
    <row r="3" spans="1:56" x14ac:dyDescent="0.55000000000000004">
      <c r="A3" s="7" t="s">
        <v>4</v>
      </c>
      <c r="B3" s="3"/>
      <c r="C3" s="3"/>
      <c r="D3" s="3"/>
      <c r="E3" s="3"/>
      <c r="F3" s="3"/>
      <c r="G3" s="3"/>
      <c r="H3" s="3"/>
      <c r="I3" s="3"/>
      <c r="J3" s="3"/>
      <c r="K3" s="3"/>
      <c r="L3" s="3"/>
      <c r="M3" s="3"/>
      <c r="N3" s="3"/>
      <c r="O3" s="3"/>
      <c r="P3" s="3"/>
      <c r="Q3" s="3"/>
      <c r="R3" s="3"/>
      <c r="S3" s="3"/>
      <c r="T3" s="3"/>
      <c r="U3" s="3"/>
      <c r="V3" s="3"/>
      <c r="W3" s="3"/>
      <c r="X3" s="3" t="s">
        <v>5</v>
      </c>
      <c r="Y3" s="3"/>
      <c r="Z3" s="3"/>
      <c r="AA3" s="3"/>
      <c r="AB3" s="109"/>
      <c r="AC3" s="110"/>
      <c r="AD3" s="110"/>
      <c r="AE3" s="110"/>
      <c r="AF3" s="110"/>
      <c r="AG3" s="110"/>
      <c r="AH3" s="111"/>
      <c r="AI3" s="49" t="str">
        <f>IF(AB3="","★","")</f>
        <v>★</v>
      </c>
      <c r="AJ3" s="1" t="s">
        <v>6</v>
      </c>
      <c r="AK3" s="4"/>
    </row>
    <row r="4" spans="1:56" x14ac:dyDescent="0.55000000000000004">
      <c r="A4" s="3" t="s">
        <v>7</v>
      </c>
      <c r="B4" s="3"/>
      <c r="C4" s="3"/>
      <c r="D4" s="3"/>
      <c r="E4" s="3"/>
      <c r="F4" s="3"/>
      <c r="G4" s="8"/>
      <c r="H4" s="112"/>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4"/>
      <c r="AI4" s="49" t="str">
        <f>IF(H4="","★","")</f>
        <v>★</v>
      </c>
      <c r="AJ4" s="1" t="s">
        <v>8</v>
      </c>
      <c r="AK4" s="4"/>
    </row>
    <row r="5" spans="1:56" x14ac:dyDescent="0.55000000000000004">
      <c r="A5" s="3" t="s">
        <v>9</v>
      </c>
      <c r="B5" s="3"/>
      <c r="C5" s="3"/>
      <c r="D5" s="3"/>
      <c r="E5" s="3"/>
      <c r="F5" s="3"/>
      <c r="G5" s="8"/>
      <c r="H5" s="112"/>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4"/>
      <c r="AI5" s="49" t="str">
        <f>IF(H5="","★","")</f>
        <v>★</v>
      </c>
      <c r="AJ5" s="1" t="s">
        <v>10</v>
      </c>
      <c r="AK5" s="4"/>
    </row>
    <row r="6" spans="1:56" x14ac:dyDescent="0.55000000000000004">
      <c r="A6" s="3" t="s">
        <v>11</v>
      </c>
      <c r="B6" s="3"/>
      <c r="C6" s="3"/>
      <c r="D6" s="3"/>
      <c r="E6" s="3"/>
      <c r="F6" s="3"/>
      <c r="G6" s="8"/>
      <c r="H6" s="115"/>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7"/>
      <c r="AI6" s="53" t="str">
        <f>IF(H6="","★","")</f>
        <v>★</v>
      </c>
      <c r="AJ6" s="34" t="s">
        <v>12</v>
      </c>
    </row>
    <row r="7" spans="1:56" x14ac:dyDescent="0.55000000000000004">
      <c r="A7" s="3" t="s">
        <v>13</v>
      </c>
      <c r="B7" s="3"/>
      <c r="C7" s="3"/>
      <c r="D7" s="3"/>
      <c r="E7" s="3"/>
      <c r="F7" s="3"/>
      <c r="G7" s="8"/>
      <c r="H7" s="115"/>
      <c r="I7" s="116"/>
      <c r="J7" s="116"/>
      <c r="K7" s="116"/>
      <c r="L7" s="116"/>
      <c r="M7" s="116"/>
      <c r="N7" s="118"/>
      <c r="O7" s="118"/>
      <c r="P7" s="118"/>
      <c r="Q7" s="118"/>
      <c r="R7" s="118"/>
      <c r="S7" s="118"/>
      <c r="T7" s="118"/>
      <c r="U7" s="118"/>
      <c r="V7" s="118"/>
      <c r="W7" s="118"/>
      <c r="X7" s="118"/>
      <c r="Y7" s="118"/>
      <c r="Z7" s="118"/>
      <c r="AA7" s="118"/>
      <c r="AB7" s="118"/>
      <c r="AC7" s="118"/>
      <c r="AD7" s="118"/>
      <c r="AE7" s="118"/>
      <c r="AF7" s="118"/>
      <c r="AG7" s="118"/>
      <c r="AH7" s="119"/>
      <c r="AI7" s="49" t="str">
        <f>IF(H7="","★","")</f>
        <v>★</v>
      </c>
      <c r="AJ7" s="1" t="s">
        <v>14</v>
      </c>
      <c r="AK7" s="4"/>
    </row>
    <row r="8" spans="1:56" x14ac:dyDescent="0.55000000000000004">
      <c r="A8" s="3" t="s">
        <v>15</v>
      </c>
      <c r="B8" s="3"/>
      <c r="C8" s="3"/>
      <c r="D8" s="3"/>
      <c r="E8" s="3"/>
      <c r="F8" s="3"/>
      <c r="G8" s="3"/>
      <c r="H8" s="112"/>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4"/>
      <c r="AI8" s="49" t="str">
        <f>IF(H8="","★","")</f>
        <v>★</v>
      </c>
      <c r="AJ8" s="1" t="s">
        <v>16</v>
      </c>
      <c r="AK8" s="4"/>
    </row>
    <row r="9" spans="1:56" x14ac:dyDescent="0.55000000000000004">
      <c r="A9" s="3" t="s">
        <v>165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49"/>
      <c r="AJ9" s="30" t="s">
        <v>164</v>
      </c>
      <c r="AK9" s="4"/>
      <c r="BD9" s="27"/>
    </row>
    <row r="10" spans="1:56" x14ac:dyDescent="0.55000000000000004">
      <c r="A10" s="9" t="b">
        <v>0</v>
      </c>
      <c r="B10" s="3" t="s">
        <v>188</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49"/>
      <c r="AJ10" s="10" t="s">
        <v>19</v>
      </c>
      <c r="AK10" s="4"/>
    </row>
    <row r="11" spans="1:56" x14ac:dyDescent="0.55000000000000004">
      <c r="A11" s="3"/>
      <c r="B11" s="3" t="s">
        <v>20</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49"/>
      <c r="AJ11" s="10"/>
      <c r="AK11" s="10" t="s">
        <v>21</v>
      </c>
    </row>
    <row r="12" spans="1:56" ht="18" customHeight="1" x14ac:dyDescent="0.55000000000000004">
      <c r="A12" s="3"/>
      <c r="B12" s="3"/>
      <c r="C12" s="120" t="s">
        <v>22</v>
      </c>
      <c r="D12" s="126" t="s">
        <v>23</v>
      </c>
      <c r="E12" s="126"/>
      <c r="F12" s="126"/>
      <c r="G12" s="126"/>
      <c r="H12" s="126"/>
      <c r="I12" s="126"/>
      <c r="J12" s="123" t="s">
        <v>189</v>
      </c>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49"/>
      <c r="AJ12" s="10"/>
      <c r="AK12" s="11"/>
      <c r="AL12" s="41"/>
      <c r="AM12" s="42"/>
      <c r="AN12" s="42"/>
      <c r="AO12" s="42"/>
      <c r="AP12" s="41"/>
      <c r="AQ12" s="42"/>
      <c r="AR12" s="40"/>
      <c r="AS12" s="40"/>
      <c r="AT12" s="40"/>
      <c r="AU12" s="40"/>
      <c r="AV12" s="40"/>
      <c r="AW12" s="40"/>
      <c r="AX12" s="40"/>
      <c r="AY12" s="40"/>
      <c r="AZ12" s="40"/>
      <c r="BA12" s="40"/>
      <c r="BB12" s="40"/>
      <c r="BC12" s="40"/>
    </row>
    <row r="13" spans="1:56" x14ac:dyDescent="0.55000000000000004">
      <c r="A13" s="3"/>
      <c r="B13" s="3"/>
      <c r="C13" s="121"/>
      <c r="D13" s="127"/>
      <c r="E13" s="127"/>
      <c r="F13" s="127"/>
      <c r="G13" s="127"/>
      <c r="H13" s="127"/>
      <c r="I13" s="127"/>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49" t="str">
        <f>IF(J13="","★","")</f>
        <v>★</v>
      </c>
      <c r="AJ13" s="10"/>
      <c r="AK13" s="10"/>
      <c r="AM13" s="28"/>
      <c r="AN13" s="28"/>
      <c r="AO13" s="28"/>
      <c r="AP13" s="27"/>
      <c r="AQ13" s="27"/>
    </row>
    <row r="14" spans="1:56" x14ac:dyDescent="0.55000000000000004">
      <c r="A14" s="3"/>
      <c r="B14" s="3"/>
      <c r="C14" s="121"/>
      <c r="D14" s="128" t="s">
        <v>24</v>
      </c>
      <c r="E14" s="128"/>
      <c r="F14" s="128"/>
      <c r="G14" s="128"/>
      <c r="H14" s="128"/>
      <c r="I14" s="128"/>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49" t="str">
        <f>IF(J14="","★","")</f>
        <v>★</v>
      </c>
      <c r="AJ14" s="10"/>
      <c r="AK14" s="10"/>
      <c r="AL14" s="27" t="s">
        <v>25</v>
      </c>
      <c r="AM14" s="28"/>
      <c r="AN14" s="28"/>
      <c r="AO14" s="28"/>
      <c r="AP14" s="28"/>
      <c r="AQ14" s="28"/>
    </row>
    <row r="15" spans="1:56" x14ac:dyDescent="0.55000000000000004">
      <c r="A15" s="3"/>
      <c r="B15" s="3"/>
      <c r="C15" s="122"/>
      <c r="D15" s="125" t="s">
        <v>26</v>
      </c>
      <c r="E15" s="125"/>
      <c r="F15" s="125"/>
      <c r="G15" s="125"/>
      <c r="H15" s="125"/>
      <c r="I15" s="125"/>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49"/>
      <c r="AJ15" s="4"/>
      <c r="AK15" s="4"/>
      <c r="AL15" s="27" t="s">
        <v>27</v>
      </c>
    </row>
    <row r="16" spans="1:56" ht="8.75" customHeight="1" x14ac:dyDescent="0.55000000000000004">
      <c r="A16" s="3"/>
      <c r="B16" s="3"/>
      <c r="C16" s="3"/>
      <c r="D16" s="37"/>
      <c r="E16" s="37"/>
      <c r="F16" s="37"/>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49"/>
      <c r="AJ16" s="4"/>
      <c r="AK16" s="4"/>
      <c r="AL16" s="27"/>
    </row>
    <row r="17" spans="1:43" ht="18" customHeight="1" x14ac:dyDescent="0.55000000000000004">
      <c r="A17" s="3"/>
      <c r="B17" s="3"/>
      <c r="C17" s="148" t="s">
        <v>28</v>
      </c>
      <c r="D17" s="149" t="s">
        <v>23</v>
      </c>
      <c r="E17" s="149"/>
      <c r="F17" s="149"/>
      <c r="G17" s="149"/>
      <c r="H17" s="149"/>
      <c r="I17" s="149"/>
      <c r="J17" s="131" t="s">
        <v>190</v>
      </c>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J17" s="10"/>
      <c r="AK17" s="10"/>
      <c r="AL17" s="27" t="s">
        <v>29</v>
      </c>
      <c r="AM17" s="28"/>
      <c r="AN17" s="28"/>
      <c r="AO17" s="28"/>
      <c r="AP17" s="27" t="s">
        <v>30</v>
      </c>
      <c r="AQ17" s="28"/>
    </row>
    <row r="18" spans="1:43" x14ac:dyDescent="0.55000000000000004">
      <c r="A18" s="3"/>
      <c r="B18" s="3"/>
      <c r="C18" s="148"/>
      <c r="D18" s="151"/>
      <c r="E18" s="151"/>
      <c r="F18" s="151"/>
      <c r="G18" s="151"/>
      <c r="H18" s="151"/>
      <c r="I18" s="151"/>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49" t="str">
        <f>IF(J18="","★","")</f>
        <v>★</v>
      </c>
      <c r="AJ18" s="10"/>
      <c r="AK18" s="10"/>
      <c r="AL18" s="27" t="s">
        <v>29</v>
      </c>
      <c r="AM18" s="28"/>
      <c r="AN18" s="28"/>
      <c r="AO18" s="28"/>
      <c r="AP18" s="27" t="s">
        <v>31</v>
      </c>
      <c r="AQ18" s="27"/>
    </row>
    <row r="19" spans="1:43" x14ac:dyDescent="0.55000000000000004">
      <c r="A19" s="3"/>
      <c r="B19" s="3"/>
      <c r="C19" s="148"/>
      <c r="D19" s="152" t="s">
        <v>24</v>
      </c>
      <c r="E19" s="152"/>
      <c r="F19" s="152"/>
      <c r="G19" s="152"/>
      <c r="H19" s="152"/>
      <c r="I19" s="152"/>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49" t="str">
        <f>IF(J19="","★","")</f>
        <v>★</v>
      </c>
      <c r="AJ19" s="10"/>
      <c r="AK19" s="10"/>
      <c r="AL19" s="27" t="s">
        <v>191</v>
      </c>
      <c r="AM19" s="28"/>
      <c r="AN19" s="28"/>
      <c r="AO19" s="28"/>
      <c r="AP19" s="28"/>
      <c r="AQ19" s="28"/>
    </row>
    <row r="20" spans="1:43" x14ac:dyDescent="0.55000000000000004">
      <c r="A20" s="3"/>
      <c r="B20" s="3"/>
      <c r="C20" s="148"/>
      <c r="D20" s="153" t="s">
        <v>194</v>
      </c>
      <c r="E20" s="154"/>
      <c r="F20" s="154"/>
      <c r="G20" s="154"/>
      <c r="H20" s="154"/>
      <c r="I20" s="155"/>
      <c r="J20" s="156"/>
      <c r="K20" s="157"/>
      <c r="L20" s="157"/>
      <c r="M20" s="157"/>
      <c r="N20" s="157"/>
      <c r="O20" s="157"/>
      <c r="P20" s="157"/>
      <c r="Q20" s="97" t="s">
        <v>192</v>
      </c>
      <c r="R20" s="99" t="s">
        <v>195</v>
      </c>
      <c r="S20" s="97"/>
      <c r="T20" s="97"/>
      <c r="U20" s="97"/>
      <c r="V20" s="97"/>
      <c r="W20" s="97"/>
      <c r="X20" s="97"/>
      <c r="Y20" s="97"/>
      <c r="Z20" s="97"/>
      <c r="AA20" s="97"/>
      <c r="AB20" s="97"/>
      <c r="AC20" s="97"/>
      <c r="AD20" s="97"/>
      <c r="AE20" s="97"/>
      <c r="AF20" s="97"/>
      <c r="AG20" s="97"/>
      <c r="AH20" s="98"/>
      <c r="AI20" s="49"/>
      <c r="AJ20" s="10"/>
      <c r="AK20" s="10"/>
      <c r="AL20" s="27"/>
      <c r="AM20" s="28"/>
      <c r="AN20" s="28"/>
      <c r="AO20" s="28"/>
      <c r="AP20" s="28"/>
      <c r="AQ20" s="28"/>
    </row>
    <row r="21" spans="1:43" x14ac:dyDescent="0.55000000000000004">
      <c r="B21" s="3"/>
      <c r="C21" s="148"/>
      <c r="D21" s="150" t="s">
        <v>32</v>
      </c>
      <c r="E21" s="150"/>
      <c r="F21" s="150"/>
      <c r="G21" s="150"/>
      <c r="H21" s="150"/>
      <c r="I21" s="150"/>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49"/>
      <c r="AJ21" s="10"/>
      <c r="AK21" s="10"/>
      <c r="AL21" s="27"/>
      <c r="AM21" s="28"/>
      <c r="AN21" s="28"/>
      <c r="AO21" s="28"/>
      <c r="AP21" s="28"/>
      <c r="AQ21" s="28"/>
    </row>
    <row r="22" spans="1:43" x14ac:dyDescent="0.55000000000000004">
      <c r="A22" s="55"/>
      <c r="B22" s="57"/>
      <c r="C22" s="57"/>
      <c r="D22" s="57"/>
      <c r="E22" s="57"/>
      <c r="F22" s="57"/>
      <c r="G22" s="57"/>
      <c r="H22" s="57"/>
      <c r="I22" s="57"/>
      <c r="J22" s="58"/>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49"/>
      <c r="AJ22" s="10"/>
      <c r="AK22" s="10"/>
      <c r="AL22" s="27"/>
      <c r="AM22" s="28"/>
      <c r="AN22" s="28"/>
      <c r="AO22" s="28"/>
      <c r="AP22" s="28"/>
      <c r="AQ22" s="28"/>
    </row>
    <row r="23" spans="1:43" ht="2.75" customHeight="1" x14ac:dyDescent="0.55000000000000004">
      <c r="A23" s="3"/>
      <c r="B23" s="3"/>
      <c r="C23" s="57"/>
      <c r="D23" s="57"/>
      <c r="E23" s="57"/>
      <c r="F23" s="57"/>
      <c r="G23" s="57"/>
      <c r="H23" s="57"/>
      <c r="I23" s="57"/>
      <c r="J23" s="56"/>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49"/>
      <c r="AJ23" s="10"/>
      <c r="AK23" s="10"/>
      <c r="AL23" s="27"/>
      <c r="AM23" s="28"/>
      <c r="AN23" s="28"/>
      <c r="AO23" s="28"/>
      <c r="AP23" s="28"/>
      <c r="AQ23" s="28"/>
    </row>
    <row r="24" spans="1:43" x14ac:dyDescent="0.55000000000000004">
      <c r="A24" s="3" t="s">
        <v>70</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49"/>
      <c r="AJ24" s="30" t="s">
        <v>71</v>
      </c>
      <c r="AK24" s="6"/>
    </row>
    <row r="25" spans="1:43" x14ac:dyDescent="0.55000000000000004">
      <c r="A25" s="3"/>
      <c r="B25" s="3" t="s">
        <v>193</v>
      </c>
      <c r="C25" s="3"/>
      <c r="D25" s="3"/>
      <c r="E25" s="3"/>
      <c r="F25" s="3"/>
      <c r="G25" s="3"/>
      <c r="H25" s="3"/>
      <c r="I25" s="3"/>
      <c r="J25" s="3"/>
      <c r="K25" s="3"/>
      <c r="L25" s="164"/>
      <c r="M25" s="164"/>
      <c r="N25" s="164"/>
      <c r="O25" s="164"/>
      <c r="P25" s="164"/>
      <c r="Q25" s="164"/>
      <c r="R25" s="164"/>
      <c r="S25" s="164"/>
      <c r="T25" s="164"/>
      <c r="U25" s="22" t="s">
        <v>73</v>
      </c>
      <c r="V25" s="3"/>
      <c r="W25" s="23" t="s">
        <v>74</v>
      </c>
      <c r="X25" s="3"/>
      <c r="Y25" s="3"/>
      <c r="Z25" s="3"/>
      <c r="AA25" s="3"/>
      <c r="AB25" s="3"/>
      <c r="AC25" s="3"/>
      <c r="AD25" s="3"/>
      <c r="AE25" s="3"/>
      <c r="AF25" s="3"/>
      <c r="AG25" s="3"/>
      <c r="AH25" s="3"/>
      <c r="AI25" s="49" t="str">
        <f>IF(L25="","★","")</f>
        <v>★</v>
      </c>
      <c r="AJ25" s="30"/>
      <c r="AK25" s="104" t="s">
        <v>202</v>
      </c>
    </row>
    <row r="26" spans="1:43" x14ac:dyDescent="0.55000000000000004">
      <c r="A26" s="3"/>
      <c r="B26" s="3" t="s">
        <v>72</v>
      </c>
      <c r="C26" s="3"/>
      <c r="D26" s="3"/>
      <c r="E26" s="3"/>
      <c r="F26" s="3"/>
      <c r="G26" s="3"/>
      <c r="H26" s="3"/>
      <c r="I26" s="3"/>
      <c r="J26" s="3"/>
      <c r="K26" s="3"/>
      <c r="L26" s="134"/>
      <c r="M26" s="134"/>
      <c r="N26" s="134"/>
      <c r="O26" s="134"/>
      <c r="P26" s="134"/>
      <c r="Q26" s="134"/>
      <c r="R26" s="134"/>
      <c r="S26" s="134"/>
      <c r="T26" s="134"/>
      <c r="U26" s="22" t="s">
        <v>73</v>
      </c>
      <c r="V26" s="3"/>
      <c r="W26" s="6"/>
      <c r="X26" s="23"/>
      <c r="Y26" s="158" t="str">
        <f>IF(L26="","",ROUNDUP(L26*10/3,-3))</f>
        <v/>
      </c>
      <c r="Z26" s="159"/>
      <c r="AA26" s="159"/>
      <c r="AB26" s="159"/>
      <c r="AC26" s="159"/>
      <c r="AD26" s="159"/>
      <c r="AE26" s="159"/>
      <c r="AF26" s="159"/>
      <c r="AG26" s="160"/>
      <c r="AH26" s="22" t="s">
        <v>73</v>
      </c>
      <c r="AI26" s="49" t="str">
        <f>IF(L26="","★","")</f>
        <v>★</v>
      </c>
      <c r="AJ26" s="2"/>
      <c r="AK26" s="10" t="s">
        <v>78</v>
      </c>
    </row>
    <row r="27" spans="1:43" x14ac:dyDescent="0.55000000000000004">
      <c r="A27" s="3"/>
      <c r="B27" s="3" t="s">
        <v>76</v>
      </c>
      <c r="C27" s="3"/>
      <c r="D27" s="3"/>
      <c r="E27" s="3"/>
      <c r="F27" s="3"/>
      <c r="G27" s="3"/>
      <c r="H27" s="3"/>
      <c r="I27" s="3"/>
      <c r="J27" s="3"/>
      <c r="K27" s="3"/>
      <c r="L27" s="134"/>
      <c r="M27" s="134"/>
      <c r="N27" s="134"/>
      <c r="O27" s="134"/>
      <c r="P27" s="134"/>
      <c r="Q27" s="134"/>
      <c r="R27" s="134"/>
      <c r="S27" s="134"/>
      <c r="T27" s="134"/>
      <c r="U27" s="22" t="s">
        <v>73</v>
      </c>
      <c r="V27" s="3"/>
      <c r="W27" s="79" t="s">
        <v>196</v>
      </c>
      <c r="X27" s="3"/>
      <c r="Y27" s="100"/>
      <c r="Z27" s="100"/>
      <c r="AA27" s="100"/>
      <c r="AB27" s="100"/>
      <c r="AC27" s="100"/>
      <c r="AD27" s="100"/>
      <c r="AE27" s="100"/>
      <c r="AF27" s="100"/>
      <c r="AG27" s="100"/>
      <c r="AH27" s="93"/>
      <c r="AI27" s="49" t="str">
        <f>IF(L27="","★","")</f>
        <v>★</v>
      </c>
      <c r="AJ27" s="6" t="s">
        <v>39</v>
      </c>
      <c r="AK27" s="10" t="s">
        <v>80</v>
      </c>
    </row>
    <row r="28" spans="1:43" ht="18" customHeight="1" x14ac:dyDescent="0.55000000000000004">
      <c r="A28" s="3"/>
      <c r="B28" s="3" t="s">
        <v>79</v>
      </c>
      <c r="C28" s="3"/>
      <c r="D28" s="3"/>
      <c r="E28" s="3"/>
      <c r="F28" s="3"/>
      <c r="G28" s="3"/>
      <c r="H28" s="3"/>
      <c r="I28" s="3"/>
      <c r="J28" s="3"/>
      <c r="K28" s="3"/>
      <c r="L28" s="133">
        <f>L26+L27</f>
        <v>0</v>
      </c>
      <c r="M28" s="133"/>
      <c r="N28" s="133"/>
      <c r="O28" s="133"/>
      <c r="P28" s="133"/>
      <c r="Q28" s="133"/>
      <c r="R28" s="133"/>
      <c r="S28" s="133"/>
      <c r="T28" s="133"/>
      <c r="U28" s="22" t="s">
        <v>73</v>
      </c>
      <c r="V28" s="3"/>
      <c r="W28" s="3"/>
      <c r="X28" s="3"/>
      <c r="Y28" s="161" t="e">
        <f>(L26-J20)/L26</f>
        <v>#DIV/0!</v>
      </c>
      <c r="Z28" s="162"/>
      <c r="AA28" s="162"/>
      <c r="AB28" s="162"/>
      <c r="AC28" s="162"/>
      <c r="AD28" s="162"/>
      <c r="AE28" s="162"/>
      <c r="AF28" s="162"/>
      <c r="AG28" s="163"/>
      <c r="AH28" s="22"/>
      <c r="AI28" s="49"/>
      <c r="AJ28" s="6"/>
      <c r="AK28" s="10"/>
    </row>
    <row r="29" spans="1:43" ht="18" customHeight="1" x14ac:dyDescent="0.55000000000000004">
      <c r="A29" s="3"/>
      <c r="B29" s="3"/>
      <c r="C29" s="3"/>
      <c r="D29" s="3"/>
      <c r="E29" s="3"/>
      <c r="F29" s="3"/>
      <c r="G29" s="3"/>
      <c r="H29" s="3"/>
      <c r="I29" s="3"/>
      <c r="J29" s="3"/>
      <c r="K29" s="3"/>
      <c r="L29" s="92"/>
      <c r="M29" s="92"/>
      <c r="N29" s="92"/>
      <c r="O29" s="92"/>
      <c r="P29" s="92"/>
      <c r="Q29" s="92"/>
      <c r="R29" s="92"/>
      <c r="S29" s="92"/>
      <c r="T29" s="92"/>
      <c r="U29" s="93"/>
      <c r="V29" s="37"/>
      <c r="W29" s="37"/>
      <c r="X29" s="37"/>
      <c r="Y29" s="102"/>
      <c r="Z29" s="102"/>
      <c r="AA29" s="102"/>
      <c r="AB29" s="102"/>
      <c r="AC29" s="102"/>
      <c r="AD29" s="102"/>
      <c r="AE29" s="102"/>
      <c r="AF29" s="102"/>
      <c r="AG29" s="102"/>
      <c r="AH29" s="93"/>
      <c r="AI29" s="49"/>
      <c r="AJ29" s="6"/>
      <c r="AK29" s="10"/>
    </row>
    <row r="30" spans="1:43" ht="18" customHeight="1" x14ac:dyDescent="0.55000000000000004">
      <c r="A30" s="3"/>
      <c r="B30" s="3"/>
      <c r="C30" s="142" t="s">
        <v>197</v>
      </c>
      <c r="D30" s="143"/>
      <c r="E30" s="143"/>
      <c r="F30" s="143"/>
      <c r="G30" s="143"/>
      <c r="H30" s="143"/>
      <c r="I30" s="144"/>
      <c r="J30" s="145"/>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7"/>
      <c r="AI30" s="49"/>
      <c r="AJ30" s="6"/>
      <c r="AK30" s="10"/>
    </row>
    <row r="31" spans="1:43" x14ac:dyDescent="0.55000000000000004">
      <c r="A31" s="3"/>
      <c r="B31" s="37"/>
      <c r="C31" s="103" t="s">
        <v>198</v>
      </c>
      <c r="D31" s="37"/>
      <c r="E31" s="37"/>
      <c r="F31" s="37"/>
      <c r="G31" s="37"/>
      <c r="H31" s="37"/>
      <c r="I31" s="37"/>
      <c r="J31" s="37"/>
      <c r="K31" s="37"/>
      <c r="L31" s="92"/>
      <c r="M31" s="92"/>
      <c r="N31" s="92"/>
      <c r="O31" s="92"/>
      <c r="P31" s="92"/>
      <c r="Q31" s="92"/>
      <c r="R31" s="92"/>
      <c r="S31" s="92"/>
      <c r="T31" s="92"/>
      <c r="U31" s="93"/>
      <c r="V31" s="3"/>
      <c r="W31" s="37"/>
      <c r="X31" s="37"/>
      <c r="Y31" s="101"/>
      <c r="Z31" s="101"/>
      <c r="AA31" s="101"/>
      <c r="AB31" s="101"/>
      <c r="AC31" s="101"/>
      <c r="AD31" s="101"/>
      <c r="AE31" s="101"/>
      <c r="AF31" s="101"/>
      <c r="AG31" s="101"/>
      <c r="AH31" s="93"/>
      <c r="AI31" s="49"/>
      <c r="AJ31" s="6"/>
      <c r="AK31" s="10"/>
    </row>
    <row r="32" spans="1:43" s="55" customFormat="1" x14ac:dyDescent="0.55000000000000004">
      <c r="A32" s="37"/>
      <c r="B32" s="37"/>
      <c r="C32" s="37"/>
      <c r="D32" s="37"/>
      <c r="E32" s="37"/>
      <c r="F32" s="37"/>
      <c r="G32" s="37"/>
      <c r="H32" s="37"/>
      <c r="I32" s="37"/>
      <c r="J32" s="37"/>
      <c r="K32" s="37"/>
      <c r="L32" s="92"/>
      <c r="M32" s="92"/>
      <c r="N32" s="92"/>
      <c r="O32" s="92"/>
      <c r="P32" s="92"/>
      <c r="Q32" s="92"/>
      <c r="R32" s="92"/>
      <c r="S32" s="92"/>
      <c r="T32" s="92"/>
      <c r="U32" s="93"/>
      <c r="V32" s="37"/>
      <c r="W32" s="37"/>
      <c r="X32" s="37"/>
      <c r="Y32" s="101"/>
      <c r="Z32" s="101"/>
      <c r="AA32" s="101"/>
      <c r="AB32" s="101"/>
      <c r="AC32" s="101"/>
      <c r="AD32" s="101"/>
      <c r="AE32" s="101"/>
      <c r="AF32" s="101"/>
      <c r="AG32" s="101"/>
      <c r="AH32" s="93"/>
      <c r="AI32" s="94"/>
      <c r="AJ32" s="95"/>
      <c r="AK32" s="96"/>
    </row>
    <row r="33" spans="1:47" x14ac:dyDescent="0.55000000000000004">
      <c r="A33" s="3" t="s">
        <v>81</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49"/>
      <c r="AJ33" s="6" t="s">
        <v>82</v>
      </c>
      <c r="AK33" s="6"/>
    </row>
    <row r="34" spans="1:47" x14ac:dyDescent="0.55000000000000004">
      <c r="A34" s="3"/>
      <c r="B34" s="59"/>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1"/>
      <c r="AI34" s="49" t="str">
        <f>IF(B34="","★","")</f>
        <v>★</v>
      </c>
      <c r="AJ34" s="6"/>
      <c r="AK34" s="10" t="s">
        <v>200</v>
      </c>
    </row>
    <row r="35" spans="1:47" x14ac:dyDescent="0.55000000000000004">
      <c r="A35" s="3"/>
      <c r="B35" s="65"/>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66"/>
      <c r="AI35" s="49"/>
      <c r="AJ35" s="6"/>
      <c r="AK35" s="10"/>
    </row>
    <row r="36" spans="1:47" x14ac:dyDescent="0.55000000000000004">
      <c r="A36" s="3"/>
      <c r="B36" s="65"/>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66"/>
      <c r="AI36" s="49"/>
      <c r="AJ36" s="6"/>
      <c r="AK36" s="10"/>
    </row>
    <row r="37" spans="1:47" x14ac:dyDescent="0.55000000000000004">
      <c r="A37" s="3"/>
      <c r="B37" s="65"/>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66"/>
      <c r="AI37" s="49"/>
      <c r="AJ37" s="6"/>
      <c r="AK37" s="10"/>
    </row>
    <row r="38" spans="1:47" x14ac:dyDescent="0.55000000000000004">
      <c r="A38" s="3"/>
      <c r="B38" s="6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4"/>
      <c r="AI38" s="49"/>
      <c r="AJ38" s="6"/>
      <c r="AK38" s="10"/>
    </row>
    <row r="39" spans="1:47" x14ac:dyDescent="0.55000000000000004">
      <c r="A39" s="3" t="s">
        <v>86</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49"/>
      <c r="AJ39" s="2" t="s">
        <v>206</v>
      </c>
    </row>
    <row r="40" spans="1:47" x14ac:dyDescent="0.55000000000000004">
      <c r="A40" s="3"/>
      <c r="B40" s="3" t="s">
        <v>203</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49"/>
      <c r="AJ40" s="2"/>
    </row>
    <row r="41" spans="1:47" x14ac:dyDescent="0.55000000000000004">
      <c r="A41" s="3"/>
      <c r="B41" s="105"/>
      <c r="C41" s="3" t="s">
        <v>118</v>
      </c>
      <c r="D41" s="3"/>
      <c r="E41" s="3"/>
      <c r="F41" s="105"/>
      <c r="G41" s="3" t="s">
        <v>119</v>
      </c>
      <c r="H41" s="3"/>
      <c r="I41" s="3"/>
      <c r="J41" s="105"/>
      <c r="K41" s="3" t="s">
        <v>120</v>
      </c>
      <c r="L41" s="3"/>
      <c r="M41" s="3"/>
      <c r="N41" s="105"/>
      <c r="O41" s="3" t="s">
        <v>121</v>
      </c>
      <c r="P41" s="3"/>
      <c r="Q41" s="3"/>
      <c r="R41" s="105"/>
      <c r="S41" s="3" t="s">
        <v>122</v>
      </c>
      <c r="T41" s="3"/>
      <c r="U41" s="3"/>
      <c r="V41" s="105"/>
      <c r="W41" s="3" t="s">
        <v>123</v>
      </c>
      <c r="X41" s="3"/>
      <c r="Y41" s="3"/>
      <c r="Z41" s="105"/>
      <c r="AA41" s="3" t="s">
        <v>124</v>
      </c>
      <c r="AB41" s="3"/>
      <c r="AC41" s="3"/>
      <c r="AD41" s="105"/>
      <c r="AE41" s="3" t="s">
        <v>135</v>
      </c>
      <c r="AF41" s="3"/>
      <c r="AG41" s="3"/>
      <c r="AH41" s="3"/>
      <c r="AI41" s="49"/>
      <c r="AJ41" s="2"/>
    </row>
    <row r="42" spans="1:47" x14ac:dyDescent="0.550000000000000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49"/>
      <c r="AJ42" s="2"/>
    </row>
    <row r="43" spans="1:47" x14ac:dyDescent="0.55000000000000004">
      <c r="A43" s="3"/>
      <c r="B43" s="3" t="s">
        <v>204</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49"/>
      <c r="AJ43" s="2"/>
    </row>
    <row r="44" spans="1:47" x14ac:dyDescent="0.55000000000000004">
      <c r="A44" s="3"/>
      <c r="B44" s="105"/>
      <c r="C44" s="3" t="s">
        <v>133</v>
      </c>
      <c r="D44" s="3"/>
      <c r="E44" s="3"/>
      <c r="F44" s="105"/>
      <c r="G44" s="3" t="s">
        <v>127</v>
      </c>
      <c r="H44" s="3"/>
      <c r="I44" s="3"/>
      <c r="J44" s="105"/>
      <c r="K44" s="3" t="s">
        <v>144</v>
      </c>
      <c r="L44" s="3"/>
      <c r="M44" s="3"/>
      <c r="N44" s="105"/>
      <c r="O44" s="3" t="s">
        <v>128</v>
      </c>
      <c r="P44" s="3"/>
      <c r="Q44" s="3"/>
      <c r="R44" s="105"/>
      <c r="S44" s="3" t="s">
        <v>139</v>
      </c>
      <c r="T44" s="3"/>
      <c r="U44" s="3"/>
      <c r="V44" s="105"/>
      <c r="W44" s="3" t="s">
        <v>134</v>
      </c>
      <c r="X44" s="3"/>
      <c r="Y44" s="3"/>
      <c r="Z44" s="3"/>
      <c r="AA44" s="3"/>
      <c r="AB44" s="105"/>
      <c r="AC44" s="3" t="s">
        <v>140</v>
      </c>
      <c r="AD44" s="3"/>
      <c r="AE44" s="3"/>
      <c r="AF44" s="3"/>
      <c r="AG44" s="3"/>
      <c r="AH44" s="3"/>
      <c r="AI44" s="49"/>
      <c r="AJ44" s="2"/>
    </row>
    <row r="45" spans="1:47" x14ac:dyDescent="0.55000000000000004">
      <c r="A45" s="3"/>
      <c r="B45" s="105"/>
      <c r="C45" s="3" t="s">
        <v>129</v>
      </c>
      <c r="D45" s="3"/>
      <c r="E45" s="3"/>
      <c r="F45" s="105"/>
      <c r="G45" s="3" t="s">
        <v>137</v>
      </c>
      <c r="H45" s="3"/>
      <c r="I45" s="3"/>
      <c r="J45" s="105"/>
      <c r="K45" s="3" t="s">
        <v>125</v>
      </c>
      <c r="L45" s="3"/>
      <c r="M45" s="3"/>
      <c r="N45" s="105"/>
      <c r="O45" s="3" t="s">
        <v>126</v>
      </c>
      <c r="P45" s="3"/>
      <c r="Q45" s="3"/>
      <c r="R45" s="105"/>
      <c r="S45" s="3" t="s">
        <v>136</v>
      </c>
      <c r="T45" s="3"/>
      <c r="U45" s="3"/>
      <c r="V45" s="105"/>
      <c r="W45" s="3" t="s">
        <v>131</v>
      </c>
      <c r="X45" s="3"/>
      <c r="Y45" s="3"/>
      <c r="Z45" s="3"/>
      <c r="AA45" s="3"/>
      <c r="AB45" s="105"/>
      <c r="AC45" s="3" t="s">
        <v>141</v>
      </c>
      <c r="AD45" s="3"/>
      <c r="AE45" s="3"/>
      <c r="AF45" s="3"/>
      <c r="AG45" s="3"/>
      <c r="AH45" s="3"/>
      <c r="AI45" s="49"/>
      <c r="AJ45" s="2"/>
    </row>
    <row r="46" spans="1:47" x14ac:dyDescent="0.55000000000000004">
      <c r="A46" s="3"/>
      <c r="B46" s="105"/>
      <c r="C46" s="3" t="s">
        <v>130</v>
      </c>
      <c r="D46" s="3"/>
      <c r="E46" s="3"/>
      <c r="F46" s="105"/>
      <c r="G46" s="3" t="s">
        <v>142</v>
      </c>
      <c r="H46" s="3"/>
      <c r="I46" s="3"/>
      <c r="J46" s="105"/>
      <c r="K46" s="3" t="s">
        <v>138</v>
      </c>
      <c r="L46" s="3"/>
      <c r="M46" s="3"/>
      <c r="N46" s="105"/>
      <c r="O46" s="3" t="s">
        <v>143</v>
      </c>
      <c r="P46" s="3"/>
      <c r="Q46" s="3"/>
      <c r="R46" s="105"/>
      <c r="S46" s="3" t="s">
        <v>132</v>
      </c>
      <c r="T46" s="3"/>
      <c r="U46" s="3"/>
      <c r="V46" s="105"/>
      <c r="W46" s="3" t="s">
        <v>205</v>
      </c>
      <c r="X46" s="3"/>
      <c r="Y46" s="3"/>
      <c r="Z46" s="3"/>
      <c r="AA46" s="3"/>
      <c r="AB46" s="3"/>
      <c r="AC46" s="3"/>
      <c r="AD46" s="3"/>
      <c r="AE46" s="3"/>
      <c r="AF46" s="3"/>
      <c r="AG46" s="3"/>
      <c r="AH46" s="3"/>
      <c r="AI46" s="49"/>
      <c r="AJ46" s="2"/>
    </row>
    <row r="47" spans="1:47" x14ac:dyDescent="0.55000000000000004">
      <c r="A47" s="3" t="s">
        <v>87</v>
      </c>
      <c r="B47" s="3"/>
      <c r="C47" s="80"/>
      <c r="D47" s="80"/>
      <c r="E47" s="80"/>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49" t="str">
        <f>IF(B48="","★","")</f>
        <v>★</v>
      </c>
      <c r="AJ47" s="2" t="s">
        <v>199</v>
      </c>
      <c r="AK47" s="6"/>
      <c r="AU47" s="78"/>
    </row>
    <row r="48" spans="1:47" x14ac:dyDescent="0.55000000000000004">
      <c r="A48" s="3"/>
      <c r="B48" s="139"/>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1"/>
      <c r="AI48" s="49" t="str">
        <f>IF(OR(H23="食品・飲料",H23="モノ"),IF(B48="","★",""),"")</f>
        <v/>
      </c>
      <c r="AJ48" s="6"/>
      <c r="AK48" s="10" t="s">
        <v>89</v>
      </c>
    </row>
    <row r="49" spans="1:37" x14ac:dyDescent="0.55000000000000004">
      <c r="A49" s="3" t="s">
        <v>145</v>
      </c>
      <c r="B49" s="3"/>
      <c r="C49" s="3"/>
      <c r="D49" s="3"/>
      <c r="E49" s="3"/>
      <c r="F49" s="3"/>
      <c r="G49" s="3"/>
      <c r="H49" s="3"/>
      <c r="I49" s="3"/>
      <c r="J49" s="106" t="s">
        <v>146</v>
      </c>
      <c r="K49" s="107"/>
      <c r="L49" s="107"/>
      <c r="M49" s="107"/>
      <c r="N49" s="107"/>
      <c r="O49" s="107"/>
      <c r="P49" s="81"/>
      <c r="Q49" s="81"/>
      <c r="R49" s="81"/>
      <c r="S49" s="81"/>
      <c r="T49" s="81"/>
      <c r="U49" s="81"/>
      <c r="V49" s="81"/>
      <c r="W49" s="81"/>
      <c r="X49" s="81"/>
      <c r="Y49" s="81"/>
      <c r="Z49" s="81"/>
      <c r="AA49" s="81"/>
      <c r="AB49" s="81"/>
      <c r="AC49" s="81"/>
      <c r="AD49" s="81"/>
      <c r="AE49" s="81"/>
      <c r="AF49" s="81"/>
      <c r="AG49" s="81"/>
      <c r="AH49" s="82"/>
      <c r="AI49" s="49" t="str">
        <f t="shared" ref="AI49:AI56" si="0">IF(J49="（選択してください）","★","")</f>
        <v>★</v>
      </c>
      <c r="AJ49" s="6" t="s">
        <v>90</v>
      </c>
      <c r="AK49" s="4"/>
    </row>
    <row r="50" spans="1:37" x14ac:dyDescent="0.55000000000000004">
      <c r="A50" s="3" t="s">
        <v>91</v>
      </c>
      <c r="B50" s="3"/>
      <c r="C50" s="3"/>
      <c r="D50" s="3"/>
      <c r="E50" s="3"/>
      <c r="F50" s="3"/>
      <c r="G50" s="3"/>
      <c r="H50" s="3"/>
      <c r="I50" s="3"/>
      <c r="J50" s="106" t="s">
        <v>146</v>
      </c>
      <c r="K50" s="107"/>
      <c r="L50" s="107"/>
      <c r="M50" s="107"/>
      <c r="N50" s="107"/>
      <c r="O50" s="108"/>
      <c r="P50" s="24"/>
      <c r="Q50" s="68"/>
      <c r="R50" s="68"/>
      <c r="S50" s="68"/>
      <c r="T50" s="68"/>
      <c r="U50" s="68"/>
      <c r="V50" s="68"/>
      <c r="W50" s="68"/>
      <c r="X50" s="68"/>
      <c r="Y50" s="68"/>
      <c r="Z50" s="68"/>
      <c r="AA50" s="68"/>
      <c r="AB50" s="68"/>
      <c r="AC50" s="68"/>
      <c r="AD50" s="68"/>
      <c r="AE50" s="68"/>
      <c r="AF50" s="68"/>
      <c r="AG50" s="68"/>
      <c r="AH50" s="25"/>
      <c r="AI50" s="49" t="str">
        <f t="shared" si="0"/>
        <v>★</v>
      </c>
      <c r="AJ50" s="6" t="s">
        <v>92</v>
      </c>
      <c r="AK50" s="4"/>
    </row>
    <row r="51" spans="1:37" x14ac:dyDescent="0.55000000000000004">
      <c r="A51" s="3" t="s">
        <v>93</v>
      </c>
      <c r="B51" s="3"/>
      <c r="C51" s="3"/>
      <c r="D51" s="3"/>
      <c r="E51" s="3"/>
      <c r="F51" s="3"/>
      <c r="G51" s="3"/>
      <c r="H51" s="3"/>
      <c r="I51" s="3"/>
      <c r="J51" s="106" t="s">
        <v>146</v>
      </c>
      <c r="K51" s="107"/>
      <c r="L51" s="107"/>
      <c r="M51" s="107"/>
      <c r="N51" s="107"/>
      <c r="O51" s="108"/>
      <c r="P51" s="26"/>
      <c r="Q51" s="67"/>
      <c r="R51" s="67"/>
      <c r="S51" s="67"/>
      <c r="T51" s="67"/>
      <c r="U51" s="67"/>
      <c r="V51" s="67"/>
      <c r="W51" s="67"/>
      <c r="X51" s="67"/>
      <c r="Y51" s="67"/>
      <c r="Z51" s="67"/>
      <c r="AA51" s="67"/>
      <c r="AB51" s="67"/>
      <c r="AC51" s="67"/>
      <c r="AD51" s="67"/>
      <c r="AE51" s="67"/>
      <c r="AF51" s="67"/>
      <c r="AG51" s="67"/>
      <c r="AH51" s="3"/>
      <c r="AI51" s="49" t="str">
        <f t="shared" si="0"/>
        <v>★</v>
      </c>
      <c r="AJ51" s="6" t="s">
        <v>94</v>
      </c>
      <c r="AK51" s="4"/>
    </row>
    <row r="52" spans="1:37" x14ac:dyDescent="0.55000000000000004">
      <c r="A52" s="3" t="s">
        <v>95</v>
      </c>
      <c r="B52" s="3"/>
      <c r="C52" s="3"/>
      <c r="D52" s="3"/>
      <c r="E52" s="3"/>
      <c r="F52" s="3"/>
      <c r="G52" s="3"/>
      <c r="H52" s="3"/>
      <c r="I52" s="3"/>
      <c r="J52" s="135" t="s">
        <v>146</v>
      </c>
      <c r="K52" s="136"/>
      <c r="L52" s="136"/>
      <c r="M52" s="136"/>
      <c r="N52" s="136"/>
      <c r="O52" s="137"/>
      <c r="P52" s="26"/>
      <c r="Q52" s="67"/>
      <c r="R52" s="67"/>
      <c r="S52" s="67"/>
      <c r="T52" s="67"/>
      <c r="U52" s="67"/>
      <c r="V52" s="67"/>
      <c r="W52" s="67"/>
      <c r="X52" s="67"/>
      <c r="Y52" s="67"/>
      <c r="Z52" s="67"/>
      <c r="AA52" s="67"/>
      <c r="AB52" s="67"/>
      <c r="AC52" s="67"/>
      <c r="AD52" s="67"/>
      <c r="AE52" s="67"/>
      <c r="AF52" s="67"/>
      <c r="AG52" s="67"/>
      <c r="AH52" s="3"/>
      <c r="AI52" s="49" t="str">
        <f t="shared" si="0"/>
        <v>★</v>
      </c>
      <c r="AJ52" s="6" t="s">
        <v>96</v>
      </c>
      <c r="AK52" s="4"/>
    </row>
    <row r="53" spans="1:37" x14ac:dyDescent="0.55000000000000004">
      <c r="A53" s="3" t="s">
        <v>97</v>
      </c>
      <c r="B53" s="3"/>
      <c r="C53" s="3"/>
      <c r="D53" s="3"/>
      <c r="E53" s="3"/>
      <c r="F53" s="3"/>
      <c r="G53" s="3"/>
      <c r="H53" s="3"/>
      <c r="I53" s="3"/>
      <c r="J53" s="106" t="s">
        <v>146</v>
      </c>
      <c r="K53" s="107"/>
      <c r="L53" s="107"/>
      <c r="M53" s="107"/>
      <c r="N53" s="107"/>
      <c r="O53" s="108"/>
      <c r="P53" s="3"/>
      <c r="Q53" s="3"/>
      <c r="R53" s="3"/>
      <c r="S53" s="3"/>
      <c r="T53" s="3"/>
      <c r="U53" s="3"/>
      <c r="V53" s="3"/>
      <c r="W53" s="3"/>
      <c r="X53" s="3"/>
      <c r="Y53" s="3"/>
      <c r="Z53" s="3"/>
      <c r="AA53" s="3"/>
      <c r="AB53" s="3"/>
      <c r="AC53" s="3"/>
      <c r="AD53" s="3"/>
      <c r="AE53" s="3"/>
      <c r="AF53" s="3"/>
      <c r="AG53" s="3"/>
      <c r="AH53" s="3"/>
      <c r="AI53" s="49" t="str">
        <f t="shared" si="0"/>
        <v>★</v>
      </c>
      <c r="AJ53" s="6" t="s">
        <v>98</v>
      </c>
      <c r="AK53" s="4"/>
    </row>
    <row r="54" spans="1:37" x14ac:dyDescent="0.55000000000000004">
      <c r="A54" s="3" t="s">
        <v>99</v>
      </c>
      <c r="B54" s="3"/>
      <c r="C54" s="3"/>
      <c r="D54" s="3"/>
      <c r="E54" s="3"/>
      <c r="F54" s="3"/>
      <c r="G54" s="3"/>
      <c r="H54" s="3"/>
      <c r="I54" s="3"/>
      <c r="J54" s="106" t="s">
        <v>146</v>
      </c>
      <c r="K54" s="107"/>
      <c r="L54" s="107"/>
      <c r="M54" s="107"/>
      <c r="N54" s="107"/>
      <c r="O54" s="108"/>
      <c r="P54" s="3"/>
      <c r="Q54" s="67"/>
      <c r="R54" s="67"/>
      <c r="S54" s="67"/>
      <c r="T54" s="67"/>
      <c r="U54" s="67"/>
      <c r="V54" s="67"/>
      <c r="W54" s="67"/>
      <c r="X54" s="67"/>
      <c r="Y54" s="67"/>
      <c r="Z54" s="67"/>
      <c r="AA54" s="67"/>
      <c r="AB54" s="67"/>
      <c r="AC54" s="67"/>
      <c r="AD54" s="67"/>
      <c r="AE54" s="67"/>
      <c r="AF54" s="67"/>
      <c r="AG54" s="67"/>
      <c r="AH54" s="3"/>
      <c r="AI54" s="49" t="str">
        <f t="shared" si="0"/>
        <v>★</v>
      </c>
      <c r="AJ54" s="6" t="s">
        <v>100</v>
      </c>
      <c r="AK54" s="4"/>
    </row>
    <row r="55" spans="1:37" x14ac:dyDescent="0.55000000000000004">
      <c r="A55" s="3" t="s">
        <v>101</v>
      </c>
      <c r="B55" s="3"/>
      <c r="C55" s="3"/>
      <c r="D55" s="3"/>
      <c r="E55" s="3"/>
      <c r="F55" s="3"/>
      <c r="G55" s="3"/>
      <c r="H55" s="3"/>
      <c r="I55" s="3"/>
      <c r="J55" s="106" t="s">
        <v>146</v>
      </c>
      <c r="K55" s="107"/>
      <c r="L55" s="107"/>
      <c r="M55" s="107"/>
      <c r="N55" s="107"/>
      <c r="O55" s="108"/>
      <c r="P55" s="3"/>
      <c r="Q55" s="3"/>
      <c r="R55" s="3"/>
      <c r="T55" s="3"/>
      <c r="U55" s="3"/>
      <c r="V55" s="3"/>
      <c r="W55" s="3"/>
      <c r="X55" s="3"/>
      <c r="Y55" s="3"/>
      <c r="Z55" s="3"/>
      <c r="AA55" s="3"/>
      <c r="AB55" s="35"/>
      <c r="AC55" s="35"/>
      <c r="AD55" s="35"/>
      <c r="AE55" s="35"/>
      <c r="AF55" s="35"/>
      <c r="AG55" s="35"/>
      <c r="AH55" s="35"/>
      <c r="AI55" s="49" t="str">
        <f t="shared" si="0"/>
        <v>★</v>
      </c>
      <c r="AJ55" s="2" t="s">
        <v>102</v>
      </c>
      <c r="AK55" s="4"/>
    </row>
    <row r="56" spans="1:37" x14ac:dyDescent="0.55000000000000004">
      <c r="A56" s="3" t="s">
        <v>103</v>
      </c>
      <c r="B56" s="3"/>
      <c r="C56" s="3"/>
      <c r="D56" s="3"/>
      <c r="E56" s="3"/>
      <c r="F56" s="3"/>
      <c r="G56" s="3"/>
      <c r="H56" s="3"/>
      <c r="I56" s="3"/>
      <c r="J56" s="106" t="s">
        <v>146</v>
      </c>
      <c r="K56" s="107"/>
      <c r="L56" s="107"/>
      <c r="M56" s="107"/>
      <c r="N56" s="107"/>
      <c r="O56" s="108"/>
      <c r="P56" s="3"/>
      <c r="Q56" s="3"/>
      <c r="R56" s="3"/>
      <c r="S56" s="3"/>
      <c r="T56" s="3"/>
      <c r="U56" s="3"/>
      <c r="V56" s="3"/>
      <c r="W56" s="3"/>
      <c r="X56" s="3"/>
      <c r="Y56" s="3"/>
      <c r="Z56" s="3"/>
      <c r="AA56" s="3"/>
      <c r="AB56" s="35"/>
      <c r="AC56" s="35"/>
      <c r="AD56" s="35"/>
      <c r="AE56" s="35"/>
      <c r="AF56" s="35"/>
      <c r="AG56" s="35"/>
      <c r="AH56" s="35"/>
      <c r="AI56" s="49" t="str">
        <f t="shared" si="0"/>
        <v>★</v>
      </c>
      <c r="AJ56" s="2" t="s">
        <v>104</v>
      </c>
      <c r="AK56" s="4"/>
    </row>
    <row r="57" spans="1:37" x14ac:dyDescent="0.55000000000000004">
      <c r="A57" s="29" t="s">
        <v>105</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49"/>
      <c r="AJ57" s="2" t="s">
        <v>106</v>
      </c>
    </row>
    <row r="58" spans="1:37" x14ac:dyDescent="0.55000000000000004">
      <c r="A58" s="29"/>
      <c r="B58" s="69"/>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1"/>
      <c r="AI58" s="49" t="str">
        <f>IF(B58="","★","")</f>
        <v>★</v>
      </c>
      <c r="AJ58" s="27"/>
    </row>
    <row r="59" spans="1:37" x14ac:dyDescent="0.55000000000000004">
      <c r="A59" s="29"/>
      <c r="B59" s="72"/>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4"/>
      <c r="AI59" s="49"/>
      <c r="AJ59" s="2"/>
    </row>
    <row r="60" spans="1:37" x14ac:dyDescent="0.55000000000000004">
      <c r="A60" s="29"/>
      <c r="B60" s="72"/>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4"/>
      <c r="AI60" s="49"/>
      <c r="AJ60" s="2"/>
    </row>
    <row r="61" spans="1:37" x14ac:dyDescent="0.55000000000000004">
      <c r="A61" s="29"/>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4"/>
      <c r="AI61" s="49"/>
      <c r="AJ61" s="2"/>
    </row>
    <row r="62" spans="1:37" x14ac:dyDescent="0.55000000000000004">
      <c r="A62" s="29"/>
      <c r="B62" s="72"/>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4"/>
      <c r="AI62" s="49"/>
      <c r="AJ62" s="2"/>
    </row>
    <row r="63" spans="1:37" x14ac:dyDescent="0.55000000000000004">
      <c r="A63" s="29"/>
      <c r="B63" s="72"/>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4"/>
      <c r="AI63" s="49"/>
      <c r="AJ63" s="2"/>
    </row>
    <row r="64" spans="1:37" x14ac:dyDescent="0.55000000000000004">
      <c r="A64" s="29"/>
      <c r="B64" s="72"/>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4"/>
      <c r="AI64" s="49"/>
      <c r="AJ64" s="2"/>
    </row>
    <row r="65" spans="1:47" x14ac:dyDescent="0.55000000000000004">
      <c r="A65" s="29"/>
      <c r="B65" s="72"/>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4"/>
      <c r="AI65" s="49"/>
      <c r="AJ65" s="2"/>
    </row>
    <row r="66" spans="1:47" x14ac:dyDescent="0.55000000000000004">
      <c r="A66" s="29"/>
      <c r="B66" s="72"/>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4"/>
      <c r="AI66" s="49"/>
      <c r="AJ66" s="2"/>
    </row>
    <row r="67" spans="1:47" x14ac:dyDescent="0.55000000000000004">
      <c r="A67" s="29"/>
      <c r="B67" s="72"/>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4"/>
      <c r="AI67" s="49"/>
      <c r="AJ67" s="2"/>
    </row>
    <row r="68" spans="1:47" x14ac:dyDescent="0.55000000000000004">
      <c r="A68" s="29"/>
      <c r="B68" s="75"/>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7"/>
      <c r="AI68" s="49"/>
    </row>
    <row r="69" spans="1:47" x14ac:dyDescent="0.55000000000000004">
      <c r="A69" s="3" t="s">
        <v>107</v>
      </c>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49"/>
      <c r="AJ69" s="30" t="s">
        <v>108</v>
      </c>
      <c r="AK69" s="4"/>
    </row>
    <row r="70" spans="1:47" x14ac:dyDescent="0.55000000000000004">
      <c r="A70" s="3"/>
      <c r="B70" s="59"/>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1"/>
      <c r="AI70" s="49" t="str">
        <f>IF(B70="","★","")</f>
        <v>★</v>
      </c>
      <c r="AJ70" s="4"/>
      <c r="AK70" s="10" t="s">
        <v>109</v>
      </c>
    </row>
    <row r="71" spans="1:47" x14ac:dyDescent="0.55000000000000004">
      <c r="A71" s="3"/>
      <c r="B71" s="65"/>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66"/>
      <c r="AI71" s="49"/>
      <c r="AJ71" s="4"/>
      <c r="AK71" s="10" t="s">
        <v>110</v>
      </c>
    </row>
    <row r="72" spans="1:47" x14ac:dyDescent="0.55000000000000004">
      <c r="A72" s="3"/>
      <c r="B72" s="65"/>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66"/>
      <c r="AI72" s="49"/>
      <c r="AJ72" s="4"/>
      <c r="AL72" s="10" t="s">
        <v>111</v>
      </c>
    </row>
    <row r="73" spans="1:47" x14ac:dyDescent="0.55000000000000004">
      <c r="A73" s="3"/>
      <c r="B73" s="65"/>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66"/>
      <c r="AI73" s="49"/>
      <c r="AJ73" s="32"/>
      <c r="AL73" s="10" t="s">
        <v>112</v>
      </c>
      <c r="AM73" s="32"/>
      <c r="AN73" s="32"/>
      <c r="AO73" s="32"/>
      <c r="AP73" s="32"/>
      <c r="AQ73" s="32"/>
      <c r="AR73" s="32"/>
      <c r="AS73" s="32"/>
      <c r="AT73" s="31"/>
      <c r="AU73" s="31"/>
    </row>
    <row r="74" spans="1:47" x14ac:dyDescent="0.55000000000000004">
      <c r="A74" s="3"/>
      <c r="B74" s="65"/>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66"/>
      <c r="AI74" s="49"/>
      <c r="AJ74" s="4"/>
      <c r="AL74" s="10" t="s">
        <v>113</v>
      </c>
    </row>
    <row r="75" spans="1:47" x14ac:dyDescent="0.55000000000000004">
      <c r="A75" s="3"/>
      <c r="B75" s="65"/>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66"/>
      <c r="AI75" s="49"/>
      <c r="AJ75" s="4"/>
      <c r="AL75" s="10" t="s">
        <v>114</v>
      </c>
    </row>
    <row r="76" spans="1:47" x14ac:dyDescent="0.55000000000000004">
      <c r="A76" s="3"/>
      <c r="B76" s="65"/>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66"/>
      <c r="AI76" s="49"/>
      <c r="AJ76" s="4"/>
      <c r="AK76" s="10"/>
    </row>
    <row r="77" spans="1:47" x14ac:dyDescent="0.55000000000000004">
      <c r="A77" s="3"/>
      <c r="B77" s="62"/>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4"/>
      <c r="AI77" s="49"/>
      <c r="AJ77" s="4"/>
    </row>
    <row r="78" spans="1:47" x14ac:dyDescent="0.55000000000000004">
      <c r="A78" s="3" t="s">
        <v>115</v>
      </c>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49"/>
      <c r="AJ78" s="2" t="s">
        <v>116</v>
      </c>
      <c r="AK78" s="6"/>
    </row>
    <row r="79" spans="1:47" x14ac:dyDescent="0.55000000000000004">
      <c r="A79" s="3"/>
      <c r="B79" s="59"/>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1"/>
      <c r="AI79" s="52"/>
      <c r="AJ79" s="6"/>
      <c r="AK79" s="10" t="s">
        <v>117</v>
      </c>
    </row>
    <row r="80" spans="1:47" x14ac:dyDescent="0.55000000000000004">
      <c r="A80" s="3"/>
      <c r="B80" s="65"/>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66"/>
      <c r="AI80" s="52"/>
      <c r="AJ80" s="6"/>
      <c r="AK80" s="10"/>
    </row>
    <row r="81" spans="1:35" x14ac:dyDescent="0.55000000000000004">
      <c r="A81" s="3"/>
      <c r="B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4"/>
      <c r="AI81" s="52"/>
    </row>
    <row r="82" spans="1:35" x14ac:dyDescent="0.55000000000000004">
      <c r="AI82" s="51"/>
    </row>
  </sheetData>
  <protectedRanges>
    <protectedRange sqref="AB2:AH3 F4:AH4 H7:AH8 F5:M5 L26:T27 G6:AH6 G15:AH16 J12:AH14 J18:AH23 W27 B34:AH38 Y27:AG32" name="範囲1"/>
    <protectedRange sqref="J50:O54 B48:AH48 Q50:AG52 J49:AH49" name="範囲1_3"/>
  </protectedRanges>
  <mergeCells count="44">
    <mergeCell ref="C30:I30"/>
    <mergeCell ref="J30:AH30"/>
    <mergeCell ref="C17:C21"/>
    <mergeCell ref="D17:I17"/>
    <mergeCell ref="D21:I21"/>
    <mergeCell ref="D18:I18"/>
    <mergeCell ref="D19:I19"/>
    <mergeCell ref="D20:I20"/>
    <mergeCell ref="J20:P20"/>
    <mergeCell ref="Y26:AG26"/>
    <mergeCell ref="Y28:AG28"/>
    <mergeCell ref="L25:T25"/>
    <mergeCell ref="J53:O53"/>
    <mergeCell ref="J54:O54"/>
    <mergeCell ref="J55:O55"/>
    <mergeCell ref="J56:O56"/>
    <mergeCell ref="J17:AH17"/>
    <mergeCell ref="J18:AH18"/>
    <mergeCell ref="L28:T28"/>
    <mergeCell ref="L26:T26"/>
    <mergeCell ref="L27:T27"/>
    <mergeCell ref="J49:O49"/>
    <mergeCell ref="J50:O50"/>
    <mergeCell ref="J51:O51"/>
    <mergeCell ref="J52:O52"/>
    <mergeCell ref="J21:AH21"/>
    <mergeCell ref="J19:AH19"/>
    <mergeCell ref="B48:AH48"/>
    <mergeCell ref="C12:C15"/>
    <mergeCell ref="J12:AH12"/>
    <mergeCell ref="J13:AH13"/>
    <mergeCell ref="D15:I15"/>
    <mergeCell ref="D12:I12"/>
    <mergeCell ref="D13:I13"/>
    <mergeCell ref="D14:I14"/>
    <mergeCell ref="J15:AH15"/>
    <mergeCell ref="J14:AH14"/>
    <mergeCell ref="AB2:AH2"/>
    <mergeCell ref="AB3:AH3"/>
    <mergeCell ref="H8:AH8"/>
    <mergeCell ref="H4:AH4"/>
    <mergeCell ref="H5:AH5"/>
    <mergeCell ref="H6:AH6"/>
    <mergeCell ref="H7:AH7"/>
  </mergeCells>
  <phoneticPr fontId="3"/>
  <conditionalFormatting sqref="A10:AH10">
    <cfRule type="expression" dxfId="77" priority="115">
      <formula>AND($A$10=FALSE,#REF!=FALSE,#REF!=FALSE,#REF!=FALSE)</formula>
    </cfRule>
  </conditionalFormatting>
  <conditionalFormatting sqref="B48">
    <cfRule type="containsBlanks" dxfId="76" priority="2">
      <formula>LEN(TRIM(B48))=0</formula>
    </cfRule>
    <cfRule type="expression" dxfId="75" priority="12">
      <formula>_xlfn.IFS(OR($H$8="食品・飲料",$H$8="モノ"),$B$37="")</formula>
    </cfRule>
  </conditionalFormatting>
  <conditionalFormatting sqref="B34:AH38">
    <cfRule type="expression" dxfId="74" priority="86">
      <formula>$B$34=""</formula>
    </cfRule>
  </conditionalFormatting>
  <conditionalFormatting sqref="B58:AH68 B70:AH77">
    <cfRule type="containsBlanks" dxfId="73" priority="62">
      <formula>LEN(TRIM(B58))=0</formula>
    </cfRule>
  </conditionalFormatting>
  <conditionalFormatting sqref="H4:AH8">
    <cfRule type="containsBlanks" dxfId="72" priority="56">
      <formula>LEN(TRIM(H4))=0</formula>
    </cfRule>
  </conditionalFormatting>
  <conditionalFormatting sqref="J12:J14">
    <cfRule type="expression" dxfId="71" priority="103">
      <formula>$A$10=TRUE</formula>
    </cfRule>
  </conditionalFormatting>
  <conditionalFormatting sqref="J18:J20">
    <cfRule type="expression" dxfId="70" priority="97">
      <formula>$A$10=TRUE</formula>
    </cfRule>
  </conditionalFormatting>
  <conditionalFormatting sqref="J49">
    <cfRule type="expression" dxfId="69" priority="20">
      <formula>J49=""</formula>
    </cfRule>
  </conditionalFormatting>
  <conditionalFormatting sqref="J55">
    <cfRule type="expression" dxfId="68" priority="14">
      <formula>#REF!&lt;&gt;""</formula>
    </cfRule>
  </conditionalFormatting>
  <conditionalFormatting sqref="J55:J56">
    <cfRule type="expression" dxfId="67" priority="15">
      <formula>OR(#REF!="ヤマト運輸",#REF!="佐川急便",#REF!="ゆうパック",#REF!="その他")</formula>
    </cfRule>
  </conditionalFormatting>
  <conditionalFormatting sqref="J56">
    <cfRule type="expression" dxfId="66" priority="9">
      <formula>#REF!&lt;&gt;""</formula>
    </cfRule>
  </conditionalFormatting>
  <conditionalFormatting sqref="J49:O56">
    <cfRule type="containsText" dxfId="65" priority="1" operator="containsText" text="（選択してください）">
      <formula>NOT(ISERROR(SEARCH("（選択してください）",J49)))</formula>
    </cfRule>
  </conditionalFormatting>
  <conditionalFormatting sqref="J50:O54">
    <cfRule type="expression" dxfId="64" priority="21">
      <formula>J50=""</formula>
    </cfRule>
  </conditionalFormatting>
  <conditionalFormatting sqref="J13:AH14 J18:AH19 J20:P20">
    <cfRule type="containsBlanks" dxfId="63" priority="4">
      <formula>LEN(TRIM(J13))=0</formula>
    </cfRule>
  </conditionalFormatting>
  <conditionalFormatting sqref="L25:T25">
    <cfRule type="containsBlanks" dxfId="62" priority="3">
      <formula>LEN(TRIM(L25))=0</formula>
    </cfRule>
  </conditionalFormatting>
  <conditionalFormatting sqref="L26:T27">
    <cfRule type="expression" dxfId="61" priority="88">
      <formula>COUNTIF(L26,"")=1</formula>
    </cfRule>
  </conditionalFormatting>
  <conditionalFormatting sqref="Q50:AG50">
    <cfRule type="expression" dxfId="60" priority="19">
      <formula>$J$39="期間限定"</formula>
    </cfRule>
  </conditionalFormatting>
  <conditionalFormatting sqref="Q50:AG52 J13:AH14 J18:AH19 J20 J12">
    <cfRule type="expression" dxfId="59" priority="96">
      <formula>J12&lt;&gt;""</formula>
    </cfRule>
  </conditionalFormatting>
  <conditionalFormatting sqref="Q51:AG51">
    <cfRule type="expression" dxfId="58" priority="18">
      <formula>#REF!="数量限定"</formula>
    </cfRule>
  </conditionalFormatting>
  <conditionalFormatting sqref="Q52:AG52">
    <cfRule type="expression" dxfId="57" priority="17">
      <formula>#REF!="その他"</formula>
    </cfRule>
  </conditionalFormatting>
  <conditionalFormatting sqref="Q54:AG54">
    <cfRule type="expression" dxfId="56" priority="10">
      <formula>Q54&lt;&gt;""</formula>
    </cfRule>
    <cfRule type="expression" dxfId="55" priority="11">
      <formula>#REF!="その他"</formula>
    </cfRule>
  </conditionalFormatting>
  <conditionalFormatting sqref="AB2:AH3 P49:AH49">
    <cfRule type="expression" dxfId="54" priority="70">
      <formula>P2=""</formula>
    </cfRule>
  </conditionalFormatting>
  <dataValidations xWindow="159" yWindow="362" count="14">
    <dataValidation type="whole" imeMode="halfAlpha" operator="greaterThanOrEqual" allowBlank="1" showInputMessage="1" showErrorMessage="1" sqref="L26:T27" xr:uid="{7F118FF9-C79F-4CD3-8405-E583815CBF8E}">
      <formula1>0</formula1>
    </dataValidation>
    <dataValidation type="date" imeMode="halfAlpha" operator="greaterThanOrEqual" allowBlank="1" showInputMessage="1" showErrorMessage="1" promptTitle="入力方法" prompt="半角で「4/1」等_x000a_と入力してください。" sqref="AB3:AH3" xr:uid="{5A0BF21F-A276-4A68-9341-61030817579F}">
      <formula1>1</formula1>
    </dataValidation>
    <dataValidation type="list" allowBlank="1" showInputMessage="1" showErrorMessage="1" sqref="AB2:AH2" xr:uid="{5E828D06-BB43-4344-B18E-A8359D43C1F0}">
      <formula1>"新規／追加,変更"</formula1>
    </dataValidation>
    <dataValidation type="list" allowBlank="1" showInputMessage="1" showErrorMessage="1" sqref="H8:AH8" xr:uid="{2CFC76BA-03E9-485B-B0E7-86369DCF2F03}">
      <formula1>"飲料,グルメ,食品,モノ,その他"</formula1>
    </dataValidation>
    <dataValidation imeMode="halfAlpha" allowBlank="1" showInputMessage="1" showErrorMessage="1" sqref="L25 M32:T32 L28:T29 L31:L32" xr:uid="{848C8D22-C165-49B7-B122-88595B89DCDB}"/>
    <dataValidation type="list" allowBlank="1" showInputMessage="1" showErrorMessage="1" sqref="J55:O56" xr:uid="{3947BF53-24D9-49E9-9626-2787FD41C36C}">
      <formula1>"（選択してください）,指定可能,指定不可能"</formula1>
    </dataValidation>
    <dataValidation type="list" allowBlank="1" showInputMessage="1" showErrorMessage="1" sqref="J49:O49" xr:uid="{D5A14819-0634-46F2-9858-AC536151DDC0}">
      <formula1>"（選択してください）,賞味,消費,利用"</formula1>
    </dataValidation>
    <dataValidation type="list" allowBlank="1" showInputMessage="1" showErrorMessage="1" sqref="J54:O54" xr:uid="{5E163EC2-AD10-4B08-8877-CA3F7B2AD5BB}">
      <formula1>"（選択してください）,14日程度で発送,30日程度で発送,その他"</formula1>
    </dataValidation>
    <dataValidation type="list" allowBlank="1" showInputMessage="1" showErrorMessage="1" sqref="J50:O50" xr:uid="{2D3C0751-4DA0-4663-BA34-63F82AE2A3D9}">
      <formula1>"（選択してください）,通年,期間限定"</formula1>
    </dataValidation>
    <dataValidation type="list" allowBlank="1" showInputMessage="1" showErrorMessage="1" sqref="J51:O51" xr:uid="{96BB1612-5ED2-403C-86EB-7209A61AADEE}">
      <formula1>"（選択してください）,制限なし,数量限定"</formula1>
    </dataValidation>
    <dataValidation type="list" allowBlank="1" showInputMessage="1" showErrorMessage="1" prompt="※チケット類は、日本郵便以外の配送業者では発送出来ません。_x000a_（メールは除く）" sqref="J52:O52" xr:uid="{AB1CD18C-9F66-4B61-B5CF-BE89D84638E1}">
      <formula1>"（選択してください）,ヤマト運輸,佐川急便,ゆうパック,郵便(レターパックライト),郵便(レターパックプラス),郵便(クリックポスト),メール,その他"</formula1>
    </dataValidation>
    <dataValidation type="list" allowBlank="1" showInputMessage="1" showErrorMessage="1" sqref="J53:O53" xr:uid="{A3D911B4-6930-4D89-B6C5-0328B7BA3E82}">
      <formula1>"（選択してください）,常温,冷蔵,冷凍,―"</formula1>
    </dataValidation>
    <dataValidation allowBlank="1" showInputMessage="1" showErrorMessage="1" promptTitle="チケット系の返礼品には、基本的に以下の注意事項を記載いたします。" prompt="※本券の転売は固くお断りします。_x000a_※本券の払い戻し・換金・再発行はご対応できません。 ※有効期限を過ぎたものは無効となります。_x000a_※本券をご利用の際、つり銭はお支払いできません。（金券の場合のみ）_x000a__x000a_その他、注意事項がある場合はご記入ください。" sqref="B70:AH77" xr:uid="{48A70CA3-B2C3-439B-8D3E-FDAD9E9728CD}"/>
    <dataValidation type="list" allowBlank="1" showInputMessage="1" showErrorMessage="1" sqref="F41:F42 J41:J42 N41:N42 R41:R42 V41:V42 Z41:Z42 AD41:AD42 B41:B42 F44:F46 J44:J46 B44:B46 V44:V46 R44:R46 N44:N46 AB44:AB45" xr:uid="{71E187FB-8267-4C67-B128-5FD6A6A3677E}">
      <formula1>"〇,×"</formula1>
    </dataValidation>
  </dataValidations>
  <pageMargins left="0.7" right="0.7" top="0.75" bottom="0.75" header="0.3" footer="0.3"/>
  <pageSetup paperSize="9" scale="49" orientation="portrait" r:id="rId1"/>
  <colBreaks count="1" manualBreakCount="1">
    <brk id="3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25D42-017D-496D-932C-A2F9D6B221D1}">
  <sheetPr>
    <pageSetUpPr fitToPage="1"/>
  </sheetPr>
  <dimension ref="A1:BM86"/>
  <sheetViews>
    <sheetView zoomScaleNormal="100" zoomScaleSheetLayoutView="100" workbookViewId="0">
      <selection activeCell="V48" sqref="V48"/>
    </sheetView>
  </sheetViews>
  <sheetFormatPr defaultRowHeight="18" x14ac:dyDescent="0.55000000000000004"/>
  <cols>
    <col min="1" max="78" width="3.1640625" customWidth="1"/>
  </cols>
  <sheetData>
    <row r="1" spans="1:56" x14ac:dyDescent="0.55000000000000004">
      <c r="A1" s="36" t="str">
        <f>IF(COUNTIF(AI2:BG74,"★"),"★注意★　"&amp;COUNTIF(AI2:BG74,"★")&amp;"箇所の入力漏れがあります。全て入力後に提出をお願いします。","")</f>
        <v>★注意★　28箇所の入力漏れがあります。全て入力後に提出をお願いします。</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3" t="s">
        <v>0</v>
      </c>
      <c r="AI1" s="49"/>
      <c r="AJ1" s="4"/>
      <c r="AK1" s="4"/>
    </row>
    <row r="2" spans="1:56" ht="18.5" x14ac:dyDescent="0.55000000000000004">
      <c r="A2" s="4"/>
      <c r="B2" s="3"/>
      <c r="C2" s="3"/>
      <c r="D2" s="3"/>
      <c r="E2" s="3"/>
      <c r="F2" s="3"/>
      <c r="G2" s="3"/>
      <c r="H2" s="3"/>
      <c r="I2" s="3"/>
      <c r="J2" s="3"/>
      <c r="K2" s="3"/>
      <c r="L2" s="3"/>
      <c r="M2" s="3"/>
      <c r="N2" s="3"/>
      <c r="O2" s="3"/>
      <c r="P2" s="3"/>
      <c r="Q2" s="3"/>
      <c r="R2" s="5" t="s">
        <v>1</v>
      </c>
      <c r="S2" s="3"/>
      <c r="T2" s="3"/>
      <c r="U2" s="3"/>
      <c r="V2" s="3"/>
      <c r="W2" s="3"/>
      <c r="X2" s="3" t="s">
        <v>2</v>
      </c>
      <c r="Y2" s="3"/>
      <c r="Z2" s="3"/>
      <c r="AA2" s="3"/>
      <c r="AB2" s="106"/>
      <c r="AC2" s="107"/>
      <c r="AD2" s="107"/>
      <c r="AE2" s="107"/>
      <c r="AF2" s="107"/>
      <c r="AG2" s="107"/>
      <c r="AH2" s="108"/>
      <c r="AI2" s="49" t="str">
        <f>IF(AB2="","★","")</f>
        <v>★</v>
      </c>
      <c r="AJ2" s="6" t="s">
        <v>3</v>
      </c>
      <c r="AK2" s="4"/>
    </row>
    <row r="3" spans="1:56" x14ac:dyDescent="0.55000000000000004">
      <c r="A3" s="7" t="s">
        <v>4</v>
      </c>
      <c r="B3" s="3"/>
      <c r="C3" s="3"/>
      <c r="D3" s="3"/>
      <c r="E3" s="3"/>
      <c r="F3" s="3"/>
      <c r="G3" s="3"/>
      <c r="H3" s="3"/>
      <c r="I3" s="3"/>
      <c r="J3" s="3"/>
      <c r="K3" s="3"/>
      <c r="L3" s="3"/>
      <c r="M3" s="3"/>
      <c r="N3" s="3"/>
      <c r="O3" s="3"/>
      <c r="P3" s="3"/>
      <c r="Q3" s="3"/>
      <c r="R3" s="3"/>
      <c r="S3" s="3"/>
      <c r="T3" s="3"/>
      <c r="U3" s="3"/>
      <c r="V3" s="3"/>
      <c r="W3" s="3"/>
      <c r="X3" s="3" t="s">
        <v>5</v>
      </c>
      <c r="Y3" s="3"/>
      <c r="Z3" s="3"/>
      <c r="AA3" s="3"/>
      <c r="AB3" s="109"/>
      <c r="AC3" s="110"/>
      <c r="AD3" s="110"/>
      <c r="AE3" s="110"/>
      <c r="AF3" s="110"/>
      <c r="AG3" s="110"/>
      <c r="AH3" s="111"/>
      <c r="AI3" s="49" t="str">
        <f>IF(AB3="","★","")</f>
        <v>★</v>
      </c>
      <c r="AJ3" s="1" t="s">
        <v>6</v>
      </c>
      <c r="AK3" s="4"/>
    </row>
    <row r="4" spans="1:56" x14ac:dyDescent="0.55000000000000004">
      <c r="A4" s="3" t="s">
        <v>7</v>
      </c>
      <c r="B4" s="3"/>
      <c r="C4" s="3"/>
      <c r="D4" s="3"/>
      <c r="E4" s="3"/>
      <c r="F4" s="3"/>
      <c r="G4" s="8"/>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4"/>
      <c r="AI4" s="49" t="str">
        <f>IF(H4="","★","")</f>
        <v>★</v>
      </c>
      <c r="AJ4" s="1" t="s">
        <v>8</v>
      </c>
      <c r="AK4" s="4"/>
    </row>
    <row r="5" spans="1:56" x14ac:dyDescent="0.55000000000000004">
      <c r="A5" s="3" t="s">
        <v>9</v>
      </c>
      <c r="B5" s="3"/>
      <c r="C5" s="3"/>
      <c r="D5" s="3"/>
      <c r="E5" s="3"/>
      <c r="F5" s="3"/>
      <c r="G5" s="8"/>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4"/>
      <c r="AI5" s="49" t="str">
        <f>IF(H5="","★","")</f>
        <v>★</v>
      </c>
      <c r="AJ5" s="1" t="s">
        <v>10</v>
      </c>
      <c r="AK5" s="4"/>
    </row>
    <row r="6" spans="1:56" x14ac:dyDescent="0.55000000000000004">
      <c r="A6" s="3" t="s">
        <v>11</v>
      </c>
      <c r="B6" s="3"/>
      <c r="C6" s="3"/>
      <c r="D6" s="3"/>
      <c r="E6" s="3"/>
      <c r="F6" s="3"/>
      <c r="G6" s="8"/>
      <c r="H6" s="165"/>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9"/>
      <c r="AI6" s="53" t="str">
        <f>IF(H6="","★","")</f>
        <v>★</v>
      </c>
      <c r="AJ6" s="34" t="s">
        <v>12</v>
      </c>
    </row>
    <row r="7" spans="1:56" x14ac:dyDescent="0.55000000000000004">
      <c r="A7" s="3" t="s">
        <v>13</v>
      </c>
      <c r="B7" s="3"/>
      <c r="C7" s="3"/>
      <c r="D7" s="3"/>
      <c r="E7" s="3"/>
      <c r="F7" s="3"/>
      <c r="G7" s="8"/>
      <c r="H7" s="115"/>
      <c r="I7" s="116"/>
      <c r="J7" s="116"/>
      <c r="K7" s="116"/>
      <c r="L7" s="116"/>
      <c r="M7" s="116"/>
      <c r="N7" s="118"/>
      <c r="O7" s="118"/>
      <c r="P7" s="118"/>
      <c r="Q7" s="118"/>
      <c r="R7" s="118"/>
      <c r="S7" s="118"/>
      <c r="T7" s="118"/>
      <c r="U7" s="118"/>
      <c r="V7" s="118"/>
      <c r="W7" s="118"/>
      <c r="X7" s="118"/>
      <c r="Y7" s="118"/>
      <c r="Z7" s="118"/>
      <c r="AA7" s="118"/>
      <c r="AB7" s="118"/>
      <c r="AC7" s="118"/>
      <c r="AD7" s="118"/>
      <c r="AE7" s="118"/>
      <c r="AF7" s="118"/>
      <c r="AG7" s="118"/>
      <c r="AH7" s="119"/>
      <c r="AI7" s="49" t="str">
        <f>IF(H7="","★","")</f>
        <v>★</v>
      </c>
      <c r="AJ7" s="1" t="s">
        <v>14</v>
      </c>
      <c r="AK7" s="4"/>
    </row>
    <row r="8" spans="1:56" x14ac:dyDescent="0.55000000000000004">
      <c r="A8" s="3" t="s">
        <v>15</v>
      </c>
      <c r="B8" s="3"/>
      <c r="C8" s="3"/>
      <c r="D8" s="3"/>
      <c r="E8" s="3"/>
      <c r="F8" s="3"/>
      <c r="G8" s="3"/>
      <c r="H8" s="112"/>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4"/>
      <c r="AI8" s="49" t="str">
        <f>IF(H8="","★","")</f>
        <v>★</v>
      </c>
      <c r="AJ8" s="1" t="s">
        <v>147</v>
      </c>
      <c r="AK8" s="4"/>
    </row>
    <row r="9" spans="1:56" x14ac:dyDescent="0.55000000000000004">
      <c r="A9" s="3" t="s">
        <v>165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49"/>
      <c r="AJ9" s="30" t="s">
        <v>164</v>
      </c>
      <c r="AK9" s="4"/>
      <c r="BD9" s="27"/>
    </row>
    <row r="10" spans="1:56" ht="2.75" customHeight="1" x14ac:dyDescent="0.55000000000000004">
      <c r="A10" s="3"/>
      <c r="B10" s="3"/>
      <c r="C10" s="57"/>
      <c r="D10" s="57"/>
      <c r="E10" s="57"/>
      <c r="F10" s="57"/>
      <c r="G10" s="57"/>
      <c r="H10" s="57"/>
      <c r="I10" s="57"/>
      <c r="J10" s="56"/>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49"/>
      <c r="AJ10" s="10"/>
      <c r="AK10" s="10"/>
      <c r="AL10" s="27"/>
      <c r="AM10" s="28"/>
      <c r="AN10" s="28"/>
      <c r="AO10" s="28"/>
      <c r="AP10" s="28"/>
      <c r="AQ10" s="28"/>
    </row>
    <row r="11" spans="1:56" x14ac:dyDescent="0.55000000000000004">
      <c r="A11" s="9" t="b">
        <v>0</v>
      </c>
      <c r="B11" s="3" t="s">
        <v>148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49"/>
      <c r="AJ11" s="10" t="s">
        <v>33</v>
      </c>
      <c r="AK11" s="4"/>
    </row>
    <row r="12" spans="1:56" x14ac:dyDescent="0.55000000000000004">
      <c r="A12" s="3"/>
      <c r="B12" s="3" t="s">
        <v>34</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9"/>
      <c r="AJ12" s="10"/>
      <c r="AK12" s="11" t="s">
        <v>35</v>
      </c>
      <c r="AL12" s="27" t="s">
        <v>36</v>
      </c>
    </row>
    <row r="13" spans="1:56" x14ac:dyDescent="0.55000000000000004">
      <c r="A13" s="3"/>
      <c r="B13" s="3"/>
      <c r="C13" s="3" t="s">
        <v>37</v>
      </c>
      <c r="D13" s="3"/>
      <c r="E13" s="3"/>
      <c r="F13" s="3"/>
      <c r="G13" s="3"/>
      <c r="H13" s="3"/>
      <c r="I13" s="181"/>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3"/>
      <c r="AI13" s="49" t="str">
        <f>IF(I13="","★","")</f>
        <v>★</v>
      </c>
      <c r="AJ13" s="10"/>
      <c r="AK13" s="10"/>
      <c r="AL13" s="27" t="s">
        <v>38</v>
      </c>
    </row>
    <row r="14" spans="1:56" x14ac:dyDescent="0.55000000000000004">
      <c r="A14" s="3"/>
      <c r="B14" s="3"/>
      <c r="C14" s="3"/>
      <c r="D14" s="3"/>
      <c r="E14" s="3"/>
      <c r="F14" s="3"/>
      <c r="G14" s="3"/>
      <c r="H14" s="3"/>
      <c r="I14" s="184"/>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6"/>
      <c r="AI14" s="49"/>
      <c r="AJ14" s="10"/>
      <c r="AK14" s="10" t="s">
        <v>39</v>
      </c>
      <c r="AL14" s="27" t="s">
        <v>40</v>
      </c>
    </row>
    <row r="15" spans="1:56" x14ac:dyDescent="0.55000000000000004">
      <c r="A15" s="3"/>
      <c r="B15" s="3"/>
      <c r="C15" s="3" t="s">
        <v>41</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49"/>
      <c r="AJ15" s="10"/>
      <c r="AK15" s="10"/>
      <c r="AL15" s="27" t="s">
        <v>42</v>
      </c>
    </row>
    <row r="16" spans="1:56" x14ac:dyDescent="0.55000000000000004">
      <c r="A16" s="3"/>
      <c r="B16" s="3"/>
      <c r="C16" s="3"/>
      <c r="D16" s="19" t="s">
        <v>43</v>
      </c>
      <c r="E16" s="20"/>
      <c r="F16" s="20"/>
      <c r="G16" s="187"/>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9"/>
      <c r="AI16" s="49" t="str">
        <f>IF(G16="","★","")</f>
        <v>★</v>
      </c>
      <c r="AJ16" s="4"/>
      <c r="AK16" s="11" t="s">
        <v>44</v>
      </c>
      <c r="AL16" s="27" t="s">
        <v>45</v>
      </c>
    </row>
    <row r="17" spans="1:65" x14ac:dyDescent="0.55000000000000004">
      <c r="A17" s="3"/>
      <c r="B17" s="3"/>
      <c r="C17" s="3"/>
      <c r="D17" s="17" t="s">
        <v>46</v>
      </c>
      <c r="E17" s="18"/>
      <c r="F17" s="18"/>
      <c r="G17" s="187"/>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9"/>
      <c r="AI17" s="49" t="str">
        <f>IF(G17="","★","")</f>
        <v>★</v>
      </c>
      <c r="AJ17" s="4"/>
      <c r="AK17" s="4"/>
      <c r="AL17" s="27" t="s">
        <v>47</v>
      </c>
    </row>
    <row r="18" spans="1:65" x14ac:dyDescent="0.55000000000000004">
      <c r="A18" s="3"/>
      <c r="B18" s="3"/>
      <c r="C18" s="3" t="s">
        <v>149</v>
      </c>
      <c r="D18" s="3"/>
      <c r="E18" s="3"/>
      <c r="F18" s="3"/>
      <c r="G18" s="3"/>
      <c r="H18" s="3"/>
      <c r="I18" s="3"/>
      <c r="J18" s="7" t="s">
        <v>150</v>
      </c>
      <c r="K18" s="3"/>
      <c r="L18" s="3"/>
      <c r="M18" s="3"/>
      <c r="N18" s="3"/>
      <c r="O18" s="3"/>
      <c r="P18" s="3"/>
      <c r="Q18" s="3"/>
      <c r="R18" s="3"/>
      <c r="S18" s="3"/>
      <c r="T18" s="3"/>
      <c r="U18" s="3"/>
      <c r="V18" s="3"/>
      <c r="W18" s="3"/>
      <c r="X18" s="3"/>
      <c r="Y18" s="3"/>
      <c r="Z18" s="3"/>
      <c r="AA18" s="3"/>
      <c r="AB18" s="3"/>
      <c r="AC18" s="3"/>
      <c r="AD18" s="3"/>
      <c r="AE18" s="3"/>
      <c r="AF18" s="3"/>
      <c r="AG18" s="3"/>
      <c r="AH18" s="3"/>
      <c r="AI18" s="49"/>
      <c r="AJ18" s="10"/>
      <c r="AK18" s="10"/>
      <c r="AL18" s="27" t="s">
        <v>42</v>
      </c>
    </row>
    <row r="19" spans="1:65" x14ac:dyDescent="0.55000000000000004">
      <c r="A19" s="3"/>
      <c r="B19" s="3"/>
      <c r="C19" s="3"/>
      <c r="D19" s="199" t="s">
        <v>151</v>
      </c>
      <c r="E19" s="200"/>
      <c r="F19" s="200"/>
      <c r="G19" s="200"/>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5"/>
      <c r="AI19" s="49" t="str">
        <f>IF($A$11=TRUE,IF(G19="","★",""),"")</f>
        <v/>
      </c>
      <c r="AJ19" s="4"/>
      <c r="AK19" s="11" t="s">
        <v>187</v>
      </c>
      <c r="AL19" s="27" t="s">
        <v>45</v>
      </c>
    </row>
    <row r="20" spans="1:65" x14ac:dyDescent="0.55000000000000004">
      <c r="A20" s="3"/>
      <c r="B20" s="3"/>
      <c r="C20" s="3"/>
      <c r="D20" s="201" t="s">
        <v>46</v>
      </c>
      <c r="E20" s="202"/>
      <c r="F20" s="202"/>
      <c r="G20" s="202"/>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5"/>
      <c r="AI20" s="49" t="str">
        <f>IF($A$11=TRUE,IF(G20="","★",""),"")</f>
        <v/>
      </c>
      <c r="AJ20" s="4"/>
      <c r="AK20" s="4"/>
      <c r="AL20" s="27" t="s">
        <v>47</v>
      </c>
    </row>
    <row r="21" spans="1:65" x14ac:dyDescent="0.55000000000000004">
      <c r="A21" s="3"/>
      <c r="B21" s="3"/>
      <c r="C21" s="3"/>
      <c r="D21" s="37"/>
      <c r="E21" s="37"/>
      <c r="F21" s="37"/>
      <c r="G21" s="38"/>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49"/>
      <c r="AJ21" s="4"/>
      <c r="AK21" s="4"/>
      <c r="AL21" s="27" t="s">
        <v>27</v>
      </c>
    </row>
    <row r="22" spans="1:65" x14ac:dyDescent="0.55000000000000004">
      <c r="A22" s="3"/>
      <c r="B22" s="3"/>
      <c r="C22" s="43" t="s">
        <v>48</v>
      </c>
      <c r="D22" s="43"/>
      <c r="E22" s="43"/>
      <c r="F22" s="44"/>
      <c r="G22" s="44"/>
      <c r="H22" s="40"/>
      <c r="I22" s="190"/>
      <c r="J22" s="191"/>
      <c r="K22" s="191"/>
      <c r="L22" s="191"/>
      <c r="M22" s="192"/>
      <c r="N22" s="44"/>
      <c r="O22" s="45" t="s">
        <v>49</v>
      </c>
      <c r="P22" s="193"/>
      <c r="Q22" s="193"/>
      <c r="R22" s="193"/>
      <c r="S22" s="193"/>
      <c r="T22" s="193"/>
      <c r="U22" s="44" t="s">
        <v>50</v>
      </c>
      <c r="V22" s="44"/>
      <c r="W22" s="44"/>
      <c r="X22" s="44"/>
      <c r="Y22" s="44"/>
      <c r="Z22" s="44"/>
      <c r="AA22" s="44"/>
      <c r="AB22" s="44"/>
      <c r="AC22" s="44"/>
      <c r="AD22" s="44"/>
      <c r="AE22" s="44"/>
      <c r="AF22" s="44"/>
      <c r="AG22" s="44"/>
      <c r="AH22" s="38"/>
      <c r="AI22" s="49" t="str">
        <f>IF(I22="","★","")</f>
        <v>★</v>
      </c>
      <c r="AJ22" s="41" t="s">
        <v>51</v>
      </c>
      <c r="AK22" s="41"/>
      <c r="AL22" s="41"/>
      <c r="AM22" s="41"/>
      <c r="AN22" s="41"/>
      <c r="AO22" s="41"/>
      <c r="AP22" s="41"/>
      <c r="AQ22" s="41"/>
      <c r="AR22" s="41"/>
      <c r="AS22" s="41"/>
      <c r="AT22" s="41"/>
      <c r="AU22" s="41"/>
      <c r="AV22" s="49" t="str">
        <f>IF($I$22="有",IF(P22="","★",""),"")</f>
        <v/>
      </c>
      <c r="AW22" s="41" t="s">
        <v>52</v>
      </c>
      <c r="AX22" s="50"/>
      <c r="AY22" s="50"/>
      <c r="AZ22" s="50"/>
      <c r="BA22" s="50"/>
      <c r="BB22" s="50"/>
      <c r="BC22" s="50"/>
      <c r="BD22" s="50"/>
      <c r="BE22" s="50"/>
      <c r="BF22" s="51"/>
      <c r="BG22" s="51"/>
      <c r="BH22" s="51"/>
      <c r="BI22" s="51"/>
      <c r="BJ22" s="51"/>
      <c r="BK22" s="51"/>
      <c r="BL22" s="51"/>
      <c r="BM22" s="51"/>
    </row>
    <row r="23" spans="1:65" x14ac:dyDescent="0.55000000000000004">
      <c r="A23" s="3"/>
      <c r="B23" s="3"/>
      <c r="C23" s="43" t="s">
        <v>53</v>
      </c>
      <c r="D23" s="43"/>
      <c r="E23" s="43"/>
      <c r="F23" s="44"/>
      <c r="G23" s="44"/>
      <c r="H23" s="40"/>
      <c r="I23" s="190"/>
      <c r="J23" s="191"/>
      <c r="K23" s="191"/>
      <c r="L23" s="191"/>
      <c r="M23" s="192"/>
      <c r="N23" s="44"/>
      <c r="O23" s="45" t="s">
        <v>49</v>
      </c>
      <c r="P23" s="193"/>
      <c r="Q23" s="193"/>
      <c r="R23" s="193"/>
      <c r="S23" s="193"/>
      <c r="T23" s="193"/>
      <c r="U23" s="44" t="s">
        <v>50</v>
      </c>
      <c r="V23" s="44"/>
      <c r="W23" s="44"/>
      <c r="X23" s="44"/>
      <c r="Y23" s="44"/>
      <c r="Z23" s="44"/>
      <c r="AA23" s="44"/>
      <c r="AB23" s="44"/>
      <c r="AC23" s="44"/>
      <c r="AD23" s="44"/>
      <c r="AE23" s="44"/>
      <c r="AF23" s="44"/>
      <c r="AG23" s="44"/>
      <c r="AH23" s="38"/>
      <c r="AI23" s="49" t="str">
        <f>IF(I23="","★","")</f>
        <v>★</v>
      </c>
      <c r="AJ23" s="47" t="s">
        <v>54</v>
      </c>
      <c r="AK23" s="41"/>
      <c r="AL23" s="41"/>
      <c r="AM23" s="41"/>
      <c r="AN23" s="41"/>
      <c r="AO23" s="41"/>
      <c r="AP23" s="41"/>
      <c r="AQ23" s="41"/>
      <c r="AR23" s="41"/>
      <c r="AS23" s="41"/>
      <c r="AT23" s="41"/>
      <c r="AU23" s="40"/>
      <c r="AV23" s="49" t="str">
        <f>IF($I$23="有",IF(P23="","★",""),"")</f>
        <v/>
      </c>
      <c r="AW23" s="48" t="s">
        <v>55</v>
      </c>
      <c r="AX23" s="51"/>
      <c r="AY23" s="51"/>
      <c r="AZ23" s="51"/>
      <c r="BA23" s="51"/>
      <c r="BB23" s="51"/>
      <c r="BC23" s="51"/>
      <c r="BD23" s="51"/>
      <c r="BE23" s="51"/>
      <c r="BF23" s="51"/>
      <c r="BG23" s="51"/>
      <c r="BH23" s="51"/>
      <c r="BI23" s="51"/>
      <c r="BJ23" s="51"/>
      <c r="BK23" s="51"/>
      <c r="BL23" s="51"/>
      <c r="BM23" s="51"/>
    </row>
    <row r="24" spans="1:65" x14ac:dyDescent="0.55000000000000004">
      <c r="A24" s="3"/>
      <c r="B24" s="3"/>
      <c r="C24" s="46" t="s">
        <v>56</v>
      </c>
      <c r="D24" s="43"/>
      <c r="E24" s="43"/>
      <c r="F24" s="43"/>
      <c r="G24" s="44"/>
      <c r="H24" s="44"/>
      <c r="I24" s="190"/>
      <c r="J24" s="191"/>
      <c r="K24" s="191"/>
      <c r="L24" s="191"/>
      <c r="M24" s="192"/>
      <c r="N24" s="44"/>
      <c r="O24" s="44"/>
      <c r="P24" s="44"/>
      <c r="Q24" s="44"/>
      <c r="R24" s="44"/>
      <c r="S24" s="44"/>
      <c r="T24" s="44"/>
      <c r="U24" s="44"/>
      <c r="V24" s="44"/>
      <c r="W24" s="44"/>
      <c r="X24" s="44"/>
      <c r="Y24" s="44"/>
      <c r="Z24" s="44"/>
      <c r="AA24" s="44"/>
      <c r="AB24" s="44"/>
      <c r="AC24" s="44"/>
      <c r="AD24" s="44"/>
      <c r="AE24" s="44"/>
      <c r="AF24" s="44"/>
      <c r="AG24" s="44"/>
      <c r="AH24" s="38"/>
      <c r="AI24" s="49" t="str">
        <f>IF(I24="","★","")</f>
        <v>★</v>
      </c>
      <c r="AJ24" s="41" t="s">
        <v>57</v>
      </c>
      <c r="AK24" s="42"/>
      <c r="AL24" s="41"/>
      <c r="AM24" s="40"/>
      <c r="AN24" s="40"/>
      <c r="AO24" s="40"/>
      <c r="AP24" s="40"/>
      <c r="AQ24" s="40"/>
      <c r="AR24" s="40"/>
      <c r="AS24" s="40"/>
      <c r="AT24" s="40"/>
      <c r="AU24" s="40"/>
      <c r="AV24" s="40"/>
      <c r="AW24" s="40"/>
      <c r="AX24" s="40"/>
      <c r="AY24" s="40"/>
      <c r="AZ24" s="40"/>
      <c r="BA24" s="40"/>
      <c r="BB24" s="40"/>
      <c r="BC24" s="40"/>
      <c r="BD24" s="40"/>
      <c r="BE24" s="40"/>
      <c r="BF24" s="40"/>
      <c r="BG24" s="40"/>
      <c r="BH24" s="40"/>
      <c r="BI24" s="40"/>
    </row>
    <row r="25" spans="1:65" x14ac:dyDescent="0.55000000000000004">
      <c r="A25" s="3"/>
      <c r="B25" s="46" t="s">
        <v>58</v>
      </c>
      <c r="C25" s="3"/>
      <c r="D25" s="37"/>
      <c r="E25" s="37"/>
      <c r="F25" s="37"/>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49"/>
      <c r="AJ25" s="4"/>
      <c r="AK25" s="4"/>
      <c r="AL25" s="27"/>
    </row>
    <row r="26" spans="1:65" x14ac:dyDescent="0.55000000000000004">
      <c r="A26" s="3"/>
      <c r="B26" s="3"/>
      <c r="C26" s="43" t="s">
        <v>59</v>
      </c>
      <c r="D26" s="43"/>
      <c r="E26" s="43"/>
      <c r="F26" s="44"/>
      <c r="G26" s="44"/>
      <c r="H26" s="40"/>
      <c r="I26" s="166"/>
      <c r="J26" s="167"/>
      <c r="K26" s="167"/>
      <c r="L26" s="167"/>
      <c r="M26" s="168"/>
      <c r="N26" s="38"/>
      <c r="O26" s="38"/>
      <c r="P26" s="38"/>
      <c r="Q26" s="38"/>
      <c r="R26" s="38"/>
      <c r="S26" s="38"/>
      <c r="T26" s="38"/>
      <c r="U26" s="38"/>
      <c r="V26" s="38"/>
      <c r="W26" s="38"/>
      <c r="X26" s="38"/>
      <c r="Y26" s="38"/>
      <c r="Z26" s="38"/>
      <c r="AA26" s="38"/>
      <c r="AB26" s="38"/>
      <c r="AC26" s="38"/>
      <c r="AD26" s="38"/>
      <c r="AE26" s="38"/>
      <c r="AF26" s="38"/>
      <c r="AG26" s="38"/>
      <c r="AH26" s="38"/>
      <c r="AI26" s="49" t="str">
        <f>IF(I26="","★","")</f>
        <v>★</v>
      </c>
      <c r="AJ26" s="41" t="s">
        <v>60</v>
      </c>
      <c r="AK26" s="4"/>
      <c r="AL26" s="27"/>
    </row>
    <row r="27" spans="1:65" x14ac:dyDescent="0.55000000000000004">
      <c r="A27" s="3"/>
      <c r="B27" s="3"/>
      <c r="C27" s="46" t="s">
        <v>61</v>
      </c>
      <c r="D27" s="37"/>
      <c r="E27" s="37"/>
      <c r="F27" s="37"/>
      <c r="G27" s="38"/>
      <c r="H27" s="38"/>
      <c r="I27" s="169"/>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1"/>
      <c r="AI27" s="49" t="str">
        <f>IF(I27="","★","")</f>
        <v>★</v>
      </c>
      <c r="AJ27" s="41" t="s">
        <v>62</v>
      </c>
      <c r="AK27" s="52"/>
      <c r="AL27" s="50"/>
      <c r="AM27" s="51"/>
      <c r="AN27" s="51"/>
      <c r="AO27" s="51"/>
      <c r="AP27" s="51"/>
      <c r="AQ27" s="51"/>
      <c r="AR27" s="51"/>
      <c r="AS27" s="51"/>
      <c r="AT27" s="51"/>
    </row>
    <row r="28" spans="1:65" x14ac:dyDescent="0.55000000000000004">
      <c r="A28" s="3"/>
      <c r="B28" s="3"/>
      <c r="C28" s="3"/>
      <c r="D28" s="37"/>
      <c r="E28" s="37"/>
      <c r="F28" s="37"/>
      <c r="G28" s="38"/>
      <c r="H28" s="38"/>
      <c r="I28" s="172"/>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4"/>
      <c r="AI28" s="49"/>
      <c r="AJ28" s="4"/>
      <c r="AK28" s="4"/>
      <c r="AL28" s="27"/>
    </row>
    <row r="29" spans="1:65" x14ac:dyDescent="0.55000000000000004">
      <c r="A29" s="3"/>
      <c r="B29" s="3"/>
      <c r="C29" s="3"/>
      <c r="D29" s="37"/>
      <c r="E29" s="37"/>
      <c r="F29" s="37"/>
      <c r="G29" s="38"/>
      <c r="H29" s="38"/>
      <c r="I29" s="172"/>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4"/>
      <c r="AI29" s="49"/>
      <c r="AJ29" s="4"/>
      <c r="AK29" s="4"/>
      <c r="AL29" s="27"/>
    </row>
    <row r="30" spans="1:65" x14ac:dyDescent="0.55000000000000004">
      <c r="A30" s="3"/>
      <c r="B30" s="3"/>
      <c r="C30" s="3"/>
      <c r="D30" s="37"/>
      <c r="E30" s="37"/>
      <c r="F30" s="37"/>
      <c r="G30" s="38"/>
      <c r="H30" s="38"/>
      <c r="I30" s="175"/>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7"/>
      <c r="AI30" s="49"/>
      <c r="AJ30" s="4"/>
      <c r="AK30" s="4"/>
      <c r="AL30" s="27"/>
    </row>
    <row r="31" spans="1:65" x14ac:dyDescent="0.55000000000000004">
      <c r="A31" s="3"/>
      <c r="B31" s="3"/>
      <c r="C31" s="3" t="s">
        <v>63</v>
      </c>
      <c r="D31" s="37"/>
      <c r="E31" s="37"/>
      <c r="F31" s="37"/>
      <c r="G31" s="37"/>
      <c r="H31" s="37"/>
      <c r="I31" s="178"/>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80"/>
      <c r="AI31" s="49"/>
      <c r="AJ31" s="4"/>
      <c r="AK31" s="4"/>
    </row>
    <row r="32" spans="1:65" x14ac:dyDescent="0.55000000000000004">
      <c r="A32" s="3" t="s">
        <v>70</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49"/>
      <c r="AJ32" s="30" t="s">
        <v>71</v>
      </c>
      <c r="AK32" s="6"/>
    </row>
    <row r="33" spans="1:37" x14ac:dyDescent="0.55000000000000004">
      <c r="A33" s="3"/>
      <c r="B33" s="3" t="s">
        <v>72</v>
      </c>
      <c r="C33" s="3"/>
      <c r="D33" s="3"/>
      <c r="E33" s="3"/>
      <c r="F33" s="3"/>
      <c r="G33" s="3"/>
      <c r="H33" s="3"/>
      <c r="I33" s="3"/>
      <c r="J33" s="3"/>
      <c r="K33" s="3"/>
      <c r="L33" s="213"/>
      <c r="M33" s="213"/>
      <c r="N33" s="213"/>
      <c r="O33" s="213"/>
      <c r="P33" s="213"/>
      <c r="Q33" s="213"/>
      <c r="R33" s="213"/>
      <c r="S33" s="213"/>
      <c r="T33" s="213"/>
      <c r="U33" s="22" t="s">
        <v>73</v>
      </c>
      <c r="V33" s="3"/>
      <c r="W33" s="23" t="s">
        <v>74</v>
      </c>
      <c r="X33" s="3"/>
      <c r="Y33" s="3"/>
      <c r="Z33" s="3"/>
      <c r="AA33" s="3"/>
      <c r="AB33" s="3"/>
      <c r="AC33" s="3"/>
      <c r="AD33" s="3"/>
      <c r="AE33" s="3"/>
      <c r="AF33" s="3"/>
      <c r="AG33" s="3"/>
      <c r="AH33" s="3"/>
      <c r="AI33" s="49" t="str">
        <f>IF(L33="","★","")</f>
        <v>★</v>
      </c>
      <c r="AJ33" s="2"/>
      <c r="AK33" s="10" t="s">
        <v>75</v>
      </c>
    </row>
    <row r="34" spans="1:37" x14ac:dyDescent="0.55000000000000004">
      <c r="A34" s="3"/>
      <c r="B34" s="3" t="s">
        <v>76</v>
      </c>
      <c r="C34" s="3"/>
      <c r="D34" s="3"/>
      <c r="E34" s="3"/>
      <c r="F34" s="3"/>
      <c r="G34" s="3"/>
      <c r="H34" s="3"/>
      <c r="I34" s="3"/>
      <c r="J34" s="3"/>
      <c r="K34" s="3"/>
      <c r="L34" s="213"/>
      <c r="M34" s="213"/>
      <c r="N34" s="213"/>
      <c r="O34" s="213"/>
      <c r="P34" s="213"/>
      <c r="Q34" s="213"/>
      <c r="R34" s="213"/>
      <c r="S34" s="213"/>
      <c r="T34" s="213"/>
      <c r="U34" s="22" t="s">
        <v>73</v>
      </c>
      <c r="V34" s="3"/>
      <c r="W34" s="6" t="s">
        <v>77</v>
      </c>
      <c r="X34" s="23"/>
      <c r="Y34" s="23"/>
      <c r="Z34" s="23"/>
      <c r="AA34" s="23"/>
      <c r="AB34" s="23"/>
      <c r="AC34" s="23"/>
      <c r="AD34" s="23"/>
      <c r="AE34" s="23"/>
      <c r="AF34" s="23"/>
      <c r="AG34" s="23"/>
      <c r="AH34" s="23"/>
      <c r="AI34" s="49" t="str">
        <f>IF(L34="","★","")</f>
        <v>★</v>
      </c>
      <c r="AJ34" s="6" t="s">
        <v>39</v>
      </c>
      <c r="AK34" s="10" t="s">
        <v>78</v>
      </c>
    </row>
    <row r="35" spans="1:37" x14ac:dyDescent="0.55000000000000004">
      <c r="A35" s="3"/>
      <c r="B35" s="3" t="s">
        <v>79</v>
      </c>
      <c r="C35" s="3"/>
      <c r="D35" s="3"/>
      <c r="E35" s="3"/>
      <c r="F35" s="3"/>
      <c r="G35" s="3"/>
      <c r="H35" s="3"/>
      <c r="I35" s="3"/>
      <c r="J35" s="3"/>
      <c r="K35" s="3"/>
      <c r="L35" s="214">
        <f>L33+L34</f>
        <v>0</v>
      </c>
      <c r="M35" s="214"/>
      <c r="N35" s="214"/>
      <c r="O35" s="214"/>
      <c r="P35" s="214"/>
      <c r="Q35" s="214"/>
      <c r="R35" s="214"/>
      <c r="S35" s="214"/>
      <c r="T35" s="214"/>
      <c r="U35" s="22" t="s">
        <v>73</v>
      </c>
      <c r="V35" s="3"/>
      <c r="W35" s="3"/>
      <c r="X35" s="3"/>
      <c r="Y35" s="215" t="str">
        <f>IF(L33="","",ROUNDUP(L33*10/3,-3))</f>
        <v/>
      </c>
      <c r="Z35" s="216"/>
      <c r="AA35" s="216"/>
      <c r="AB35" s="216"/>
      <c r="AC35" s="216"/>
      <c r="AD35" s="216"/>
      <c r="AE35" s="216"/>
      <c r="AF35" s="216"/>
      <c r="AG35" s="217"/>
      <c r="AH35" s="22" t="s">
        <v>73</v>
      </c>
      <c r="AI35" s="49"/>
      <c r="AJ35" s="6"/>
      <c r="AK35" s="10" t="s">
        <v>80</v>
      </c>
    </row>
    <row r="36" spans="1:37" x14ac:dyDescent="0.55000000000000004">
      <c r="A36" s="3" t="s">
        <v>152</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49"/>
      <c r="AJ36" s="6" t="s">
        <v>167</v>
      </c>
      <c r="AK36" s="6"/>
    </row>
    <row r="37" spans="1:37" x14ac:dyDescent="0.55000000000000004">
      <c r="A37" s="3"/>
      <c r="B37" s="84" t="s">
        <v>153</v>
      </c>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6"/>
      <c r="AI37" s="49" t="str">
        <f>IF(B37="","★","")</f>
        <v/>
      </c>
      <c r="AJ37" s="6"/>
      <c r="AK37" s="10"/>
    </row>
    <row r="38" spans="1:37" x14ac:dyDescent="0.55000000000000004">
      <c r="A38" s="3"/>
      <c r="B38" s="87" t="s">
        <v>84</v>
      </c>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8"/>
      <c r="AI38" s="49"/>
      <c r="AJ38" s="6"/>
      <c r="AK38" s="10"/>
    </row>
    <row r="39" spans="1:37" x14ac:dyDescent="0.55000000000000004">
      <c r="A39" s="3"/>
      <c r="B39" s="206"/>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8"/>
      <c r="AI39" s="49"/>
      <c r="AJ39" s="6"/>
      <c r="AK39" s="10"/>
    </row>
    <row r="40" spans="1:37" x14ac:dyDescent="0.55000000000000004">
      <c r="A40" s="3"/>
      <c r="B40" s="206"/>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8"/>
      <c r="AI40" s="49"/>
      <c r="AJ40" s="6"/>
      <c r="AK40" s="10"/>
    </row>
    <row r="41" spans="1:37" x14ac:dyDescent="0.55000000000000004">
      <c r="A41" s="3"/>
      <c r="B41" s="209"/>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1"/>
      <c r="AI41" s="49"/>
      <c r="AJ41" s="6"/>
      <c r="AK41" s="10"/>
    </row>
    <row r="42" spans="1:37" x14ac:dyDescent="0.55000000000000004">
      <c r="A42" s="3" t="s">
        <v>154</v>
      </c>
      <c r="B42" s="3"/>
      <c r="C42" s="3"/>
      <c r="D42" s="3"/>
      <c r="E42" s="3"/>
      <c r="F42" s="3"/>
      <c r="G42" s="3"/>
      <c r="H42" s="3"/>
      <c r="I42" s="3"/>
      <c r="J42" s="203"/>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5"/>
      <c r="AI42" s="49" t="str">
        <f>IF(J42="","★","")</f>
        <v>★</v>
      </c>
      <c r="AJ42" s="6" t="s">
        <v>168</v>
      </c>
      <c r="AK42" s="4"/>
    </row>
    <row r="43" spans="1:37" x14ac:dyDescent="0.55000000000000004">
      <c r="A43" s="3" t="s">
        <v>155</v>
      </c>
      <c r="B43" s="3"/>
      <c r="C43" s="3"/>
      <c r="D43" s="3"/>
      <c r="E43" s="3"/>
      <c r="F43" s="3"/>
      <c r="G43" s="3"/>
      <c r="H43" s="3"/>
      <c r="I43" s="3"/>
      <c r="J43" s="106" t="s">
        <v>146</v>
      </c>
      <c r="K43" s="107"/>
      <c r="L43" s="107"/>
      <c r="M43" s="107"/>
      <c r="N43" s="107"/>
      <c r="O43" s="108"/>
      <c r="P43" s="24"/>
      <c r="Q43" s="212"/>
      <c r="R43" s="212"/>
      <c r="S43" s="212"/>
      <c r="T43" s="212"/>
      <c r="U43" s="212"/>
      <c r="V43" s="212"/>
      <c r="W43" s="212"/>
      <c r="X43" s="212"/>
      <c r="Y43" s="212"/>
      <c r="Z43" s="212"/>
      <c r="AA43" s="212"/>
      <c r="AB43" s="212"/>
      <c r="AC43" s="212"/>
      <c r="AD43" s="212"/>
      <c r="AE43" s="212"/>
      <c r="AF43" s="212"/>
      <c r="AG43" s="212"/>
      <c r="AH43" s="25"/>
      <c r="AI43" s="49" t="str">
        <f t="shared" ref="AI43:AI49" si="0">IF(J43="（選択してください）","★","")</f>
        <v>★</v>
      </c>
      <c r="AJ43" s="6" t="s">
        <v>169</v>
      </c>
      <c r="AK43" s="4"/>
    </row>
    <row r="44" spans="1:37" x14ac:dyDescent="0.55000000000000004">
      <c r="A44" s="3" t="s">
        <v>156</v>
      </c>
      <c r="B44" s="3"/>
      <c r="C44" s="3"/>
      <c r="D44" s="3"/>
      <c r="E44" s="3"/>
      <c r="F44" s="3"/>
      <c r="G44" s="3"/>
      <c r="H44" s="3"/>
      <c r="I44" s="3"/>
      <c r="J44" s="106" t="s">
        <v>146</v>
      </c>
      <c r="K44" s="107"/>
      <c r="L44" s="107"/>
      <c r="M44" s="107"/>
      <c r="N44" s="107"/>
      <c r="O44" s="108"/>
      <c r="P44" s="26"/>
      <c r="Q44" s="235"/>
      <c r="R44" s="235"/>
      <c r="S44" s="235"/>
      <c r="T44" s="235"/>
      <c r="U44" s="235"/>
      <c r="V44" s="235"/>
      <c r="W44" s="235"/>
      <c r="X44" s="235"/>
      <c r="Y44" s="235"/>
      <c r="Z44" s="235"/>
      <c r="AA44" s="235"/>
      <c r="AB44" s="235"/>
      <c r="AC44" s="235"/>
      <c r="AD44" s="235"/>
      <c r="AE44" s="235"/>
      <c r="AF44" s="235"/>
      <c r="AG44" s="235"/>
      <c r="AH44" s="3"/>
      <c r="AI44" s="49" t="str">
        <f t="shared" si="0"/>
        <v>★</v>
      </c>
      <c r="AJ44" s="6" t="s">
        <v>170</v>
      </c>
      <c r="AK44" s="4"/>
    </row>
    <row r="45" spans="1:37" x14ac:dyDescent="0.55000000000000004">
      <c r="A45" s="3" t="s">
        <v>157</v>
      </c>
      <c r="B45" s="3"/>
      <c r="C45" s="3"/>
      <c r="D45" s="3"/>
      <c r="E45" s="3"/>
      <c r="F45" s="3"/>
      <c r="G45" s="3"/>
      <c r="H45" s="3"/>
      <c r="I45" s="3"/>
      <c r="J45" s="135" t="s">
        <v>146</v>
      </c>
      <c r="K45" s="136"/>
      <c r="L45" s="136"/>
      <c r="M45" s="136"/>
      <c r="N45" s="136"/>
      <c r="O45" s="137"/>
      <c r="P45" s="26"/>
      <c r="Q45" s="235"/>
      <c r="R45" s="235"/>
      <c r="S45" s="235"/>
      <c r="T45" s="235"/>
      <c r="U45" s="235"/>
      <c r="V45" s="235"/>
      <c r="W45" s="235"/>
      <c r="X45" s="235"/>
      <c r="Y45" s="235"/>
      <c r="Z45" s="235"/>
      <c r="AA45" s="235"/>
      <c r="AB45" s="235"/>
      <c r="AC45" s="235"/>
      <c r="AD45" s="235"/>
      <c r="AE45" s="235"/>
      <c r="AF45" s="235"/>
      <c r="AG45" s="235"/>
      <c r="AH45" s="3"/>
      <c r="AI45" s="49" t="str">
        <f t="shared" si="0"/>
        <v>★</v>
      </c>
      <c r="AJ45" s="6" t="s">
        <v>171</v>
      </c>
      <c r="AK45" s="4"/>
    </row>
    <row r="46" spans="1:37" x14ac:dyDescent="0.55000000000000004">
      <c r="A46" s="3" t="s">
        <v>158</v>
      </c>
      <c r="B46" s="3"/>
      <c r="C46" s="3"/>
      <c r="D46" s="3"/>
      <c r="E46" s="3"/>
      <c r="F46" s="3"/>
      <c r="G46" s="3"/>
      <c r="H46" s="3"/>
      <c r="I46" s="3"/>
      <c r="J46" s="106" t="s">
        <v>146</v>
      </c>
      <c r="K46" s="107"/>
      <c r="L46" s="107"/>
      <c r="M46" s="107"/>
      <c r="N46" s="107"/>
      <c r="O46" s="108"/>
      <c r="P46" s="3"/>
      <c r="Q46" s="3"/>
      <c r="R46" s="3"/>
      <c r="S46" s="3"/>
      <c r="T46" s="3"/>
      <c r="U46" s="3"/>
      <c r="V46" s="3"/>
      <c r="W46" s="3"/>
      <c r="X46" s="3"/>
      <c r="Y46" s="3"/>
      <c r="Z46" s="3"/>
      <c r="AA46" s="3"/>
      <c r="AB46" s="3"/>
      <c r="AC46" s="3"/>
      <c r="AD46" s="3"/>
      <c r="AE46" s="3"/>
      <c r="AF46" s="3"/>
      <c r="AG46" s="3"/>
      <c r="AH46" s="3"/>
      <c r="AI46" s="49" t="str">
        <f t="shared" si="0"/>
        <v>★</v>
      </c>
      <c r="AJ46" s="6" t="s">
        <v>172</v>
      </c>
      <c r="AK46" s="4"/>
    </row>
    <row r="47" spans="1:37" x14ac:dyDescent="0.55000000000000004">
      <c r="A47" s="3" t="s">
        <v>159</v>
      </c>
      <c r="B47" s="3"/>
      <c r="C47" s="3"/>
      <c r="D47" s="3"/>
      <c r="E47" s="3"/>
      <c r="F47" s="3"/>
      <c r="G47" s="3"/>
      <c r="H47" s="3"/>
      <c r="I47" s="3"/>
      <c r="J47" s="106" t="s">
        <v>146</v>
      </c>
      <c r="K47" s="107"/>
      <c r="L47" s="107"/>
      <c r="M47" s="107"/>
      <c r="N47" s="107"/>
      <c r="O47" s="108"/>
      <c r="P47" s="3"/>
      <c r="Q47" s="235"/>
      <c r="R47" s="235"/>
      <c r="S47" s="235"/>
      <c r="T47" s="235"/>
      <c r="U47" s="235"/>
      <c r="V47" s="235"/>
      <c r="W47" s="235"/>
      <c r="X47" s="235"/>
      <c r="Y47" s="235"/>
      <c r="Z47" s="235"/>
      <c r="AA47" s="235"/>
      <c r="AB47" s="235"/>
      <c r="AC47" s="235"/>
      <c r="AD47" s="235"/>
      <c r="AE47" s="235"/>
      <c r="AF47" s="235"/>
      <c r="AG47" s="235"/>
      <c r="AH47" s="3"/>
      <c r="AI47" s="49" t="str">
        <f t="shared" si="0"/>
        <v>★</v>
      </c>
      <c r="AJ47" s="6" t="s">
        <v>173</v>
      </c>
      <c r="AK47" s="4"/>
    </row>
    <row r="48" spans="1:37" x14ac:dyDescent="0.55000000000000004">
      <c r="A48" s="3" t="s">
        <v>160</v>
      </c>
      <c r="B48" s="3"/>
      <c r="C48" s="3"/>
      <c r="D48" s="3"/>
      <c r="E48" s="3"/>
      <c r="F48" s="3"/>
      <c r="G48" s="3"/>
      <c r="H48" s="3"/>
      <c r="I48" s="3"/>
      <c r="J48" s="106" t="s">
        <v>146</v>
      </c>
      <c r="K48" s="107"/>
      <c r="L48" s="107"/>
      <c r="M48" s="107"/>
      <c r="N48" s="107"/>
      <c r="O48" s="108"/>
      <c r="P48" s="3"/>
      <c r="Q48" s="3"/>
      <c r="R48" s="3"/>
      <c r="T48" s="3"/>
      <c r="U48" s="3"/>
      <c r="V48" s="3"/>
      <c r="W48" s="3"/>
      <c r="X48" s="3"/>
      <c r="Y48" s="3"/>
      <c r="Z48" s="3"/>
      <c r="AA48" s="3"/>
      <c r="AB48" s="35"/>
      <c r="AC48" s="35"/>
      <c r="AD48" s="35"/>
      <c r="AE48" s="35"/>
      <c r="AF48" s="35"/>
      <c r="AG48" s="35"/>
      <c r="AH48" s="35"/>
      <c r="AI48" s="49" t="str">
        <f t="shared" si="0"/>
        <v>★</v>
      </c>
      <c r="AJ48" s="2" t="s">
        <v>174</v>
      </c>
      <c r="AK48" s="4"/>
    </row>
    <row r="49" spans="1:40" x14ac:dyDescent="0.55000000000000004">
      <c r="A49" s="3" t="s">
        <v>161</v>
      </c>
      <c r="B49" s="3"/>
      <c r="C49" s="3"/>
      <c r="D49" s="3"/>
      <c r="E49" s="3"/>
      <c r="F49" s="3"/>
      <c r="G49" s="3"/>
      <c r="H49" s="3"/>
      <c r="I49" s="3"/>
      <c r="J49" s="106" t="s">
        <v>146</v>
      </c>
      <c r="K49" s="107"/>
      <c r="L49" s="107"/>
      <c r="M49" s="107"/>
      <c r="N49" s="107"/>
      <c r="O49" s="108"/>
      <c r="P49" s="3"/>
      <c r="Q49" s="3"/>
      <c r="R49" s="3"/>
      <c r="S49" s="3"/>
      <c r="T49" s="3"/>
      <c r="U49" s="3"/>
      <c r="V49" s="3"/>
      <c r="W49" s="3"/>
      <c r="X49" s="3"/>
      <c r="Y49" s="3"/>
      <c r="Z49" s="3"/>
      <c r="AA49" s="3"/>
      <c r="AB49" s="35"/>
      <c r="AC49" s="35"/>
      <c r="AD49" s="35"/>
      <c r="AE49" s="35"/>
      <c r="AF49" s="35"/>
      <c r="AG49" s="35"/>
      <c r="AH49" s="35"/>
      <c r="AI49" s="49" t="str">
        <f t="shared" si="0"/>
        <v>★</v>
      </c>
      <c r="AJ49" s="2" t="s">
        <v>175</v>
      </c>
      <c r="AK49" s="4"/>
    </row>
    <row r="50" spans="1:40" x14ac:dyDescent="0.55000000000000004">
      <c r="A50" s="29" t="s">
        <v>166</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49" t="str">
        <f>IF(B51="","★","")</f>
        <v>★</v>
      </c>
      <c r="AJ50" s="2" t="s">
        <v>176</v>
      </c>
    </row>
    <row r="51" spans="1:40" x14ac:dyDescent="0.55000000000000004">
      <c r="A51" s="29"/>
      <c r="B51" s="218"/>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20"/>
      <c r="AI51" s="49"/>
      <c r="AJ51" s="2"/>
      <c r="AK51" s="89" t="s">
        <v>179</v>
      </c>
      <c r="AL51" s="90"/>
    </row>
    <row r="52" spans="1:40" x14ac:dyDescent="0.55000000000000004">
      <c r="A52" s="29"/>
      <c r="B52" s="221"/>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3"/>
      <c r="AI52" s="49"/>
      <c r="AJ52" s="2"/>
      <c r="AK52" s="91" t="s">
        <v>180</v>
      </c>
      <c r="AL52" s="90"/>
    </row>
    <row r="53" spans="1:40" x14ac:dyDescent="0.55000000000000004">
      <c r="A53" s="29"/>
      <c r="B53" s="221"/>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3"/>
      <c r="AI53" s="49"/>
      <c r="AJ53" s="2"/>
      <c r="AK53" s="89" t="s">
        <v>177</v>
      </c>
      <c r="AL53" s="91"/>
      <c r="AM53" s="91"/>
    </row>
    <row r="54" spans="1:40" x14ac:dyDescent="0.55000000000000004">
      <c r="A54" s="29"/>
      <c r="B54" s="221"/>
      <c r="C54" s="222"/>
      <c r="D54" s="222"/>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3"/>
      <c r="AI54" s="49"/>
      <c r="AJ54" s="2"/>
      <c r="AK54" s="91" t="s">
        <v>178</v>
      </c>
      <c r="AL54" s="91"/>
      <c r="AM54" s="91"/>
      <c r="AN54" s="91"/>
    </row>
    <row r="55" spans="1:40" x14ac:dyDescent="0.55000000000000004">
      <c r="A55" s="29"/>
      <c r="B55" s="221"/>
      <c r="C55" s="222"/>
      <c r="D55" s="222"/>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3"/>
      <c r="AI55" s="49"/>
      <c r="AJ55" s="2"/>
      <c r="AK55" s="91"/>
      <c r="AL55" s="91"/>
      <c r="AM55" s="91"/>
      <c r="AN55" s="91"/>
    </row>
    <row r="56" spans="1:40" x14ac:dyDescent="0.55000000000000004">
      <c r="A56" s="29"/>
      <c r="B56" s="221"/>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3"/>
      <c r="AI56" s="49"/>
      <c r="AJ56" s="2"/>
    </row>
    <row r="57" spans="1:40" x14ac:dyDescent="0.55000000000000004">
      <c r="A57" s="29"/>
      <c r="B57" s="221"/>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3"/>
      <c r="AI57" s="49"/>
      <c r="AJ57" s="2"/>
    </row>
    <row r="58" spans="1:40" x14ac:dyDescent="0.55000000000000004">
      <c r="A58" s="29"/>
      <c r="B58" s="221"/>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3"/>
      <c r="AI58" s="49"/>
      <c r="AJ58" s="2"/>
    </row>
    <row r="59" spans="1:40" x14ac:dyDescent="0.55000000000000004">
      <c r="A59" s="29"/>
      <c r="B59" s="221"/>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3"/>
      <c r="AI59" s="49"/>
      <c r="AJ59" s="2"/>
    </row>
    <row r="60" spans="1:40" x14ac:dyDescent="0.55000000000000004">
      <c r="A60" s="29"/>
      <c r="B60" s="224"/>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6"/>
      <c r="AI60" s="49"/>
      <c r="AJ60" s="2"/>
    </row>
    <row r="61" spans="1:40" x14ac:dyDescent="0.55000000000000004">
      <c r="A61" s="29" t="s">
        <v>162</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49"/>
      <c r="AJ61" s="2"/>
    </row>
    <row r="62" spans="1:40" x14ac:dyDescent="0.55000000000000004">
      <c r="A62" s="29"/>
      <c r="B62" s="227"/>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9"/>
      <c r="AI62" s="49" t="str">
        <f>IF(B62="","★","")</f>
        <v>★</v>
      </c>
      <c r="AJ62" s="2" t="s">
        <v>181</v>
      </c>
    </row>
    <row r="63" spans="1:40" x14ac:dyDescent="0.55000000000000004">
      <c r="A63" s="29"/>
      <c r="B63" s="230"/>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31"/>
      <c r="AI63" s="49"/>
      <c r="AJ63" s="2"/>
    </row>
    <row r="64" spans="1:40" x14ac:dyDescent="0.55000000000000004">
      <c r="A64" s="29"/>
      <c r="B64" s="230"/>
      <c r="C64" s="222"/>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31"/>
      <c r="AI64" s="49"/>
      <c r="AJ64" s="2"/>
    </row>
    <row r="65" spans="1:47" x14ac:dyDescent="0.55000000000000004">
      <c r="A65" s="29"/>
      <c r="B65" s="230"/>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31"/>
      <c r="AI65" s="49"/>
      <c r="AJ65" s="2"/>
    </row>
    <row r="66" spans="1:47" x14ac:dyDescent="0.55000000000000004">
      <c r="A66" s="29"/>
      <c r="B66" s="230"/>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31"/>
      <c r="AI66" s="49"/>
      <c r="AJ66" s="2"/>
    </row>
    <row r="67" spans="1:47" x14ac:dyDescent="0.55000000000000004">
      <c r="A67" s="29"/>
      <c r="B67" s="230"/>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31"/>
      <c r="AI67" s="49"/>
      <c r="AJ67" s="2"/>
    </row>
    <row r="68" spans="1:47" x14ac:dyDescent="0.55000000000000004">
      <c r="A68" s="29"/>
      <c r="B68" s="230"/>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31"/>
      <c r="AI68" s="49"/>
      <c r="AJ68" s="2"/>
    </row>
    <row r="69" spans="1:47" x14ac:dyDescent="0.55000000000000004">
      <c r="A69" s="29"/>
      <c r="B69" s="230"/>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2"/>
      <c r="AB69" s="222"/>
      <c r="AC69" s="222"/>
      <c r="AD69" s="222"/>
      <c r="AE69" s="222"/>
      <c r="AF69" s="222"/>
      <c r="AG69" s="222"/>
      <c r="AH69" s="231"/>
      <c r="AI69" s="49"/>
      <c r="AJ69" s="2"/>
    </row>
    <row r="70" spans="1:47" x14ac:dyDescent="0.55000000000000004">
      <c r="A70" s="29"/>
      <c r="B70" s="230"/>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31"/>
      <c r="AI70" s="49"/>
      <c r="AJ70" s="2"/>
    </row>
    <row r="71" spans="1:47" x14ac:dyDescent="0.55000000000000004">
      <c r="A71" s="29"/>
      <c r="B71" s="230"/>
      <c r="C71" s="222"/>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31"/>
      <c r="AI71" s="49"/>
    </row>
    <row r="72" spans="1:47" x14ac:dyDescent="0.55000000000000004">
      <c r="A72" s="29"/>
      <c r="B72" s="232"/>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4"/>
      <c r="AI72" s="49"/>
    </row>
    <row r="73" spans="1:47" x14ac:dyDescent="0.55000000000000004">
      <c r="A73" s="3" t="s">
        <v>163</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49"/>
      <c r="AJ73" s="30"/>
      <c r="AK73" s="4"/>
    </row>
    <row r="74" spans="1:47" x14ac:dyDescent="0.55000000000000004">
      <c r="A74" s="3"/>
      <c r="B74" s="181"/>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3"/>
      <c r="AI74" s="49" t="str">
        <f>IF(B74="","★","")</f>
        <v>★</v>
      </c>
      <c r="AJ74" s="30" t="s">
        <v>182</v>
      </c>
      <c r="AK74" s="4"/>
    </row>
    <row r="75" spans="1:47" x14ac:dyDescent="0.55000000000000004">
      <c r="A75" s="3"/>
      <c r="B75" s="196"/>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8"/>
      <c r="AI75" s="49"/>
      <c r="AJ75" s="4"/>
      <c r="AK75" s="10" t="s">
        <v>183</v>
      </c>
    </row>
    <row r="76" spans="1:47" x14ac:dyDescent="0.55000000000000004">
      <c r="A76" s="3"/>
      <c r="B76" s="196"/>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8"/>
      <c r="AI76" s="49"/>
      <c r="AJ76" s="4"/>
      <c r="AL76" s="10" t="s">
        <v>111</v>
      </c>
    </row>
    <row r="77" spans="1:47" x14ac:dyDescent="0.55000000000000004">
      <c r="A77" s="3"/>
      <c r="B77" s="196"/>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8"/>
      <c r="AI77" s="49"/>
      <c r="AJ77" s="4"/>
      <c r="AL77" s="10" t="s">
        <v>112</v>
      </c>
      <c r="AN77" s="32"/>
      <c r="AO77" s="32"/>
      <c r="AP77" s="32"/>
      <c r="AQ77" s="32"/>
      <c r="AR77" s="32"/>
      <c r="AS77" s="32"/>
      <c r="AT77" s="31"/>
      <c r="AU77" s="31"/>
    </row>
    <row r="78" spans="1:47" x14ac:dyDescent="0.55000000000000004">
      <c r="A78" s="3"/>
      <c r="B78" s="196"/>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8"/>
      <c r="AI78" s="49"/>
      <c r="AJ78" s="32"/>
      <c r="AL78" s="10" t="s">
        <v>113</v>
      </c>
      <c r="AM78" s="32"/>
    </row>
    <row r="79" spans="1:47" x14ac:dyDescent="0.55000000000000004">
      <c r="A79" s="3"/>
      <c r="B79" s="196"/>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8"/>
      <c r="AI79" s="49"/>
      <c r="AJ79" s="4"/>
      <c r="AL79" s="10" t="s">
        <v>114</v>
      </c>
    </row>
    <row r="80" spans="1:47" x14ac:dyDescent="0.55000000000000004">
      <c r="A80" s="3"/>
      <c r="B80" s="196"/>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8"/>
      <c r="AI80" s="49"/>
      <c r="AJ80" s="4"/>
      <c r="AK80" s="10"/>
    </row>
    <row r="81" spans="1:37" x14ac:dyDescent="0.55000000000000004">
      <c r="A81" s="3"/>
      <c r="B81" s="184"/>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6"/>
      <c r="AI81" s="49"/>
      <c r="AJ81" s="4"/>
    </row>
    <row r="82" spans="1:37" x14ac:dyDescent="0.55000000000000004">
      <c r="A82" s="3" t="s">
        <v>185</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49"/>
      <c r="AJ82" s="2" t="s">
        <v>184</v>
      </c>
      <c r="AK82" s="6"/>
    </row>
    <row r="83" spans="1:37" x14ac:dyDescent="0.55000000000000004">
      <c r="A83" s="3"/>
      <c r="B83" s="181"/>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3"/>
      <c r="AI83" s="52"/>
      <c r="AJ83" s="6"/>
      <c r="AK83" s="10" t="s">
        <v>186</v>
      </c>
    </row>
    <row r="84" spans="1:37" x14ac:dyDescent="0.55000000000000004">
      <c r="A84" s="3"/>
      <c r="B84" s="196"/>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8"/>
      <c r="AI84" s="52"/>
      <c r="AJ84" s="6"/>
      <c r="AK84" s="10"/>
    </row>
    <row r="85" spans="1:37" x14ac:dyDescent="0.55000000000000004">
      <c r="A85" s="3"/>
      <c r="B85" s="184"/>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6"/>
      <c r="AI85" s="52"/>
    </row>
    <row r="86" spans="1:37" x14ac:dyDescent="0.55000000000000004">
      <c r="AI86" s="51"/>
    </row>
  </sheetData>
  <protectedRanges>
    <protectedRange sqref="AB2:AH3 F4:AH4 H7:AH8 I13:AH14 I31:AH31 L33:T34 B37:AH37 F26:G26 I26:AH26 J42:AH42 B39:AH41 C38:AH38 F5:M5 G6:AH6 J10:AH10 F22:G23 G16:AH17 G24:AH25 G27:AH30 G21:H21 I21:AH23 G19:AH20" name="範囲1"/>
    <protectedRange sqref="J43:O47 Q43:AG45" name="範囲1_3"/>
  </protectedRanges>
  <mergeCells count="43">
    <mergeCell ref="J48:O48"/>
    <mergeCell ref="J49:O49"/>
    <mergeCell ref="B51:AH60"/>
    <mergeCell ref="B62:AH72"/>
    <mergeCell ref="J44:O44"/>
    <mergeCell ref="Q44:AG44"/>
    <mergeCell ref="J45:O45"/>
    <mergeCell ref="Q45:AG45"/>
    <mergeCell ref="J46:O46"/>
    <mergeCell ref="J47:O47"/>
    <mergeCell ref="Q47:AG47"/>
    <mergeCell ref="B74:AH81"/>
    <mergeCell ref="B83:AH85"/>
    <mergeCell ref="D19:G19"/>
    <mergeCell ref="H19:AH19"/>
    <mergeCell ref="D20:G20"/>
    <mergeCell ref="J42:AH42"/>
    <mergeCell ref="B39:AH41"/>
    <mergeCell ref="J43:O43"/>
    <mergeCell ref="Q43:AG43"/>
    <mergeCell ref="L33:T33"/>
    <mergeCell ref="L34:T34"/>
    <mergeCell ref="L35:T35"/>
    <mergeCell ref="Y35:AG35"/>
    <mergeCell ref="I23:M23"/>
    <mergeCell ref="P23:T23"/>
    <mergeCell ref="I24:M24"/>
    <mergeCell ref="I26:M26"/>
    <mergeCell ref="I27:AH30"/>
    <mergeCell ref="I31:AH31"/>
    <mergeCell ref="I13:AH14"/>
    <mergeCell ref="G16:AH16"/>
    <mergeCell ref="G17:AH17"/>
    <mergeCell ref="I22:M22"/>
    <mergeCell ref="P22:T22"/>
    <mergeCell ref="H20:AH20"/>
    <mergeCell ref="H8:AH8"/>
    <mergeCell ref="AB2:AH2"/>
    <mergeCell ref="AB3:AH3"/>
    <mergeCell ref="H4:AH4"/>
    <mergeCell ref="H5:AH5"/>
    <mergeCell ref="H6:AH6"/>
    <mergeCell ref="H7:AH7"/>
  </mergeCells>
  <phoneticPr fontId="3"/>
  <conditionalFormatting sqref="A11:AH11">
    <cfRule type="expression" dxfId="53" priority="95">
      <formula>AND(#REF!=FALSE,$A$11=FALSE,#REF!=FALSE,#REF!=FALSE)</formula>
    </cfRule>
  </conditionalFormatting>
  <conditionalFormatting sqref="B51 B62 B74:AH81">
    <cfRule type="containsBlanks" dxfId="52" priority="34">
      <formula>LEN(TRIM(B51))=0</formula>
    </cfRule>
  </conditionalFormatting>
  <conditionalFormatting sqref="B37:AH37">
    <cfRule type="expression" dxfId="51" priority="47">
      <formula>$B$37=""</formula>
    </cfRule>
  </conditionalFormatting>
  <conditionalFormatting sqref="G16:AH17 H19:H20">
    <cfRule type="expression" dxfId="50" priority="18">
      <formula>G16&lt;&gt;""</formula>
    </cfRule>
    <cfRule type="expression" dxfId="49" priority="19">
      <formula>$A$11=TRUE</formula>
    </cfRule>
  </conditionalFormatting>
  <conditionalFormatting sqref="H4:AH8">
    <cfRule type="containsBlanks" dxfId="48" priority="29">
      <formula>LEN(TRIM(H4))=0</formula>
    </cfRule>
  </conditionalFormatting>
  <conditionalFormatting sqref="I22:M24">
    <cfRule type="expression" dxfId="47" priority="16">
      <formula>I22&lt;&gt;""</formula>
    </cfRule>
    <cfRule type="expression" dxfId="46" priority="17">
      <formula>$A$11=TRUE</formula>
    </cfRule>
  </conditionalFormatting>
  <conditionalFormatting sqref="I26:M26">
    <cfRule type="expression" dxfId="45" priority="14">
      <formula>I26&lt;&gt;""</formula>
    </cfRule>
    <cfRule type="expression" dxfId="44" priority="15">
      <formula>$A$11=TRUE</formula>
    </cfRule>
  </conditionalFormatting>
  <conditionalFormatting sqref="I13:AH13">
    <cfRule type="expression" dxfId="43" priority="50">
      <formula>I13&lt;&gt;""</formula>
    </cfRule>
    <cfRule type="expression" dxfId="42" priority="51">
      <formula>$A$11=TRUE</formula>
    </cfRule>
  </conditionalFormatting>
  <conditionalFormatting sqref="I13:AH14 G16:AH17 I22:M24 I26:M26 I27:AH30">
    <cfRule type="containsBlanks" dxfId="41" priority="2">
      <formula>LEN(TRIM(G13))=0</formula>
    </cfRule>
  </conditionalFormatting>
  <conditionalFormatting sqref="I27:AH30">
    <cfRule type="expression" dxfId="40" priority="20">
      <formula>I27&lt;&gt;""</formula>
    </cfRule>
    <cfRule type="expression" dxfId="39" priority="22">
      <formula>$I$26="有"</formula>
    </cfRule>
  </conditionalFormatting>
  <conditionalFormatting sqref="J48">
    <cfRule type="expression" dxfId="38" priority="6">
      <formula>$J$42&lt;&gt;""</formula>
    </cfRule>
  </conditionalFormatting>
  <conditionalFormatting sqref="J48:J49">
    <cfRule type="expression" dxfId="37" priority="7">
      <formula>OR($J$39="ヤマト運輸",$J$39="佐川急便",$J$39="ゆうパック",$J$39="その他")</formula>
    </cfRule>
  </conditionalFormatting>
  <conditionalFormatting sqref="J49">
    <cfRule type="expression" dxfId="36" priority="3">
      <formula>$J$43&lt;&gt;""</formula>
    </cfRule>
  </conditionalFormatting>
  <conditionalFormatting sqref="J43:O47">
    <cfRule type="expression" dxfId="35" priority="12">
      <formula>J43=""</formula>
    </cfRule>
  </conditionalFormatting>
  <conditionalFormatting sqref="J43:O49">
    <cfRule type="containsText" dxfId="34" priority="1" operator="containsText" text="（選択してください）">
      <formula>NOT(ISERROR(SEARCH("（選択してください）",J43)))</formula>
    </cfRule>
  </conditionalFormatting>
  <conditionalFormatting sqref="J42:AH42">
    <cfRule type="expression" dxfId="33" priority="45">
      <formula>J42=""</formula>
    </cfRule>
  </conditionalFormatting>
  <conditionalFormatting sqref="L33:T34">
    <cfRule type="expression" dxfId="32" priority="48">
      <formula>COUNTIF(L33,"")=1</formula>
    </cfRule>
  </conditionalFormatting>
  <conditionalFormatting sqref="P22:T22">
    <cfRule type="expression" dxfId="31" priority="24">
      <formula>$I$22="有"</formula>
    </cfRule>
  </conditionalFormatting>
  <conditionalFormatting sqref="P22:T23">
    <cfRule type="expression" dxfId="30" priority="21">
      <formula>P22&lt;&gt;""</formula>
    </cfRule>
  </conditionalFormatting>
  <conditionalFormatting sqref="P23:T23">
    <cfRule type="expression" dxfId="29" priority="23">
      <formula>$I$23="有"</formula>
    </cfRule>
  </conditionalFormatting>
  <conditionalFormatting sqref="Q43:AG43">
    <cfRule type="expression" dxfId="28" priority="11">
      <formula>$J$37="期間限定"</formula>
    </cfRule>
  </conditionalFormatting>
  <conditionalFormatting sqref="Q43:AG45">
    <cfRule type="expression" dxfId="27" priority="8">
      <formula>Q43&lt;&gt;""</formula>
    </cfRule>
  </conditionalFormatting>
  <conditionalFormatting sqref="Q44:AG44">
    <cfRule type="expression" dxfId="26" priority="10">
      <formula>$J$38="数量限定"</formula>
    </cfRule>
  </conditionalFormatting>
  <conditionalFormatting sqref="Q45:AG45">
    <cfRule type="expression" dxfId="25" priority="9">
      <formula>$J$39="その他"</formula>
    </cfRule>
  </conditionalFormatting>
  <conditionalFormatting sqref="Q47:AG47">
    <cfRule type="expression" dxfId="24" priority="4">
      <formula>Q47&lt;&gt;""</formula>
    </cfRule>
    <cfRule type="expression" dxfId="23" priority="5">
      <formula>$J$41="その他"</formula>
    </cfRule>
  </conditionalFormatting>
  <conditionalFormatting sqref="AB2:AH3">
    <cfRule type="expression" dxfId="22" priority="38">
      <formula>AB2=""</formula>
    </cfRule>
  </conditionalFormatting>
  <dataValidations count="13">
    <dataValidation type="list" allowBlank="1" showInputMessage="1" showErrorMessage="1" sqref="I22:M24 I26:M26" xr:uid="{494A9BA9-1798-42E5-A08A-C8DDAB16C91C}">
      <formula1>"有,無"</formula1>
    </dataValidation>
    <dataValidation allowBlank="1" showInputMessage="1" showErrorMessage="1" promptTitle="チケット系の返礼品には、基本的に以下の注意事項を記載いたします。" prompt="※本券の転売は固くお断りします。_x000a_※本券の払い戻し・換金・再発行はご対応できません。 ※有効期限を過ぎたものは無効となります。_x000a_※本券をご利用の際、つり銭はお支払いできません。（金券の場合のみ）_x000a__x000a_その他、注意事項がある場合はご記入ください。" sqref="B74:AH81" xr:uid="{382F1E94-A2EF-439F-A999-A36D309A7024}"/>
    <dataValidation imeMode="halfAlpha" allowBlank="1" showInputMessage="1" showErrorMessage="1" sqref="L35:T35" xr:uid="{960755C3-546A-4429-99E2-73BE8C3C2D8E}"/>
    <dataValidation type="list" allowBlank="1" showInputMessage="1" showErrorMessage="1" sqref="H8:AH8" xr:uid="{839EB951-05EE-40FC-BAB1-98BCAE4F0170}">
      <formula1>"エンタメ鑑賞,宿泊,お食事券,その他"</formula1>
    </dataValidation>
    <dataValidation type="list" allowBlank="1" showInputMessage="1" showErrorMessage="1" sqref="AB2:AH2" xr:uid="{CABAF6CA-779F-49A1-9747-F400DD214FBA}">
      <formula1>"新規／追加,変更"</formula1>
    </dataValidation>
    <dataValidation type="date" imeMode="halfAlpha" operator="greaterThanOrEqual" allowBlank="1" showInputMessage="1" showErrorMessage="1" promptTitle="入力方法" prompt="半角で「4/1」等_x000a_と入力してください。" sqref="AB3:AH3" xr:uid="{DF47AB31-2A1F-4432-AD51-4565B74CD292}">
      <formula1>1</formula1>
    </dataValidation>
    <dataValidation type="whole" imeMode="halfAlpha" operator="greaterThanOrEqual" allowBlank="1" showInputMessage="1" showErrorMessage="1" sqref="L33:T34" xr:uid="{A477B24C-5E24-46AA-B3D2-921C3EF049D2}">
      <formula1>0</formula1>
    </dataValidation>
    <dataValidation type="list" allowBlank="1" showInputMessage="1" showErrorMessage="1" sqref="J48:O49" xr:uid="{54E289E0-8EBB-4FC8-8008-BAEA5FFDE354}">
      <formula1>"（選択してください）,指定可能,指定不可能"</formula1>
    </dataValidation>
    <dataValidation type="list" allowBlank="1" showInputMessage="1" showErrorMessage="1" sqref="J47:O47" xr:uid="{116DA6A2-804D-4DEF-B42D-62D7273262F6}">
      <formula1>"（選択してください）,14日程度で発送,30日程度で発送,その他"</formula1>
    </dataValidation>
    <dataValidation type="list" allowBlank="1" showInputMessage="1" showErrorMessage="1" sqref="J43:O43" xr:uid="{1729BC84-91C2-49B8-BD81-2CBBA5817CFC}">
      <formula1>"（選択してください）,通年,期間限定"</formula1>
    </dataValidation>
    <dataValidation type="list" allowBlank="1" showInputMessage="1" showErrorMessage="1" sqref="J44:O44" xr:uid="{DD18C5AF-CCF6-40CE-B2E7-56EDEDA147EB}">
      <formula1>"（選択してください）,制限なし,数量限定"</formula1>
    </dataValidation>
    <dataValidation type="list" allowBlank="1" showInputMessage="1" showErrorMessage="1" prompt="※チケット類は、日本郵便以外の配送業者では発送出来ません。_x000a_（メールは除く）" sqref="J45:O45" xr:uid="{69951FEE-D903-41BD-9839-BCFA4288A819}">
      <formula1>"（選択してください）,ヤマト運輸,佐川急便,ゆうパック,郵便(レターパックライト),郵便(レターパックプラス),郵便(クリックポスト),メール,その他"</formula1>
    </dataValidation>
    <dataValidation type="list" allowBlank="1" showInputMessage="1" showErrorMessage="1" sqref="J46:O46" xr:uid="{DFDB49CC-B4CC-49A9-844F-6B222BD43E37}">
      <formula1>"（選択してください）,常温,冷蔵,冷凍,―"</formula1>
    </dataValidation>
  </dataValidations>
  <pageMargins left="0.7" right="0.7" top="0.75" bottom="0.75" header="0.3" footer="0.3"/>
  <pageSetup paperSize="9" scale="47" orientation="portrait" r:id="rId1"/>
  <colBreaks count="1" manualBreakCount="1">
    <brk id="3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03683-2643-41F8-A21E-C25D3AE1AB00}">
  <sheetPr>
    <pageSetUpPr fitToPage="1"/>
  </sheetPr>
  <dimension ref="A1:BD77"/>
  <sheetViews>
    <sheetView zoomScaleNormal="100" zoomScaleSheetLayoutView="100" workbookViewId="0">
      <selection activeCell="B65" sqref="B65:AH72"/>
    </sheetView>
  </sheetViews>
  <sheetFormatPr defaultRowHeight="18" x14ac:dyDescent="0.55000000000000004"/>
  <cols>
    <col min="1" max="78" width="3.1640625" customWidth="1"/>
  </cols>
  <sheetData>
    <row r="1" spans="1:56" x14ac:dyDescent="0.55000000000000004">
      <c r="A1" s="36" t="str">
        <f>IF(COUNTIF(AI2:BG65,"★"),"★注意★　"&amp;COUNTIF(AI2:BG65,"★")&amp;"箇所の入力漏れがあります。全て入力後に提出をお願いします。","")</f>
        <v>★注意★　22箇所の入力漏れがあります。全て入力後に提出をお願いします。</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3" t="s">
        <v>0</v>
      </c>
      <c r="AI1" s="49"/>
      <c r="AJ1" s="4"/>
      <c r="AK1" s="4"/>
    </row>
    <row r="2" spans="1:56" ht="18.5" x14ac:dyDescent="0.55000000000000004">
      <c r="A2" s="4"/>
      <c r="B2" s="3"/>
      <c r="C2" s="3"/>
      <c r="D2" s="3"/>
      <c r="E2" s="3"/>
      <c r="F2" s="3"/>
      <c r="G2" s="3"/>
      <c r="H2" s="3"/>
      <c r="I2" s="3"/>
      <c r="J2" s="3"/>
      <c r="K2" s="3"/>
      <c r="L2" s="3"/>
      <c r="M2" s="3"/>
      <c r="N2" s="3"/>
      <c r="O2" s="3"/>
      <c r="P2" s="3"/>
      <c r="Q2" s="3"/>
      <c r="R2" s="5" t="s">
        <v>1</v>
      </c>
      <c r="S2" s="3"/>
      <c r="T2" s="3"/>
      <c r="U2" s="3"/>
      <c r="V2" s="3"/>
      <c r="W2" s="3"/>
      <c r="X2" s="3" t="s">
        <v>2</v>
      </c>
      <c r="Y2" s="3"/>
      <c r="Z2" s="3"/>
      <c r="AA2" s="3"/>
      <c r="AB2" s="106"/>
      <c r="AC2" s="107"/>
      <c r="AD2" s="107"/>
      <c r="AE2" s="107"/>
      <c r="AF2" s="107"/>
      <c r="AG2" s="107"/>
      <c r="AH2" s="108"/>
      <c r="AI2" s="49" t="str">
        <f>IF(AB2="","★","")</f>
        <v>★</v>
      </c>
      <c r="AJ2" s="6" t="s">
        <v>3</v>
      </c>
      <c r="AK2" s="4"/>
    </row>
    <row r="3" spans="1:56" x14ac:dyDescent="0.55000000000000004">
      <c r="A3" s="7" t="s">
        <v>4</v>
      </c>
      <c r="B3" s="3"/>
      <c r="C3" s="3"/>
      <c r="D3" s="3"/>
      <c r="E3" s="3"/>
      <c r="F3" s="3"/>
      <c r="G3" s="3"/>
      <c r="H3" s="3"/>
      <c r="I3" s="3"/>
      <c r="J3" s="3"/>
      <c r="K3" s="3"/>
      <c r="L3" s="3"/>
      <c r="M3" s="3"/>
      <c r="N3" s="3"/>
      <c r="O3" s="3"/>
      <c r="P3" s="3"/>
      <c r="Q3" s="3"/>
      <c r="R3" s="3"/>
      <c r="S3" s="3"/>
      <c r="T3" s="3"/>
      <c r="U3" s="3"/>
      <c r="V3" s="3"/>
      <c r="W3" s="3"/>
      <c r="X3" s="3" t="s">
        <v>5</v>
      </c>
      <c r="Y3" s="3"/>
      <c r="Z3" s="3"/>
      <c r="AA3" s="3"/>
      <c r="AB3" s="109"/>
      <c r="AC3" s="110"/>
      <c r="AD3" s="110"/>
      <c r="AE3" s="110"/>
      <c r="AF3" s="110"/>
      <c r="AG3" s="110"/>
      <c r="AH3" s="111"/>
      <c r="AI3" s="49" t="str">
        <f>IF(AB3="","★","")</f>
        <v>★</v>
      </c>
      <c r="AJ3" s="1" t="s">
        <v>6</v>
      </c>
      <c r="AK3" s="4"/>
    </row>
    <row r="4" spans="1:56" x14ac:dyDescent="0.55000000000000004">
      <c r="A4" s="3" t="s">
        <v>7</v>
      </c>
      <c r="B4" s="3"/>
      <c r="C4" s="3"/>
      <c r="D4" s="3"/>
      <c r="E4" s="3"/>
      <c r="F4" s="3"/>
      <c r="G4" s="8"/>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4"/>
      <c r="AI4" s="49" t="str">
        <f>IF(H4="","★","")</f>
        <v>★</v>
      </c>
      <c r="AJ4" s="1" t="s">
        <v>8</v>
      </c>
      <c r="AK4" s="4"/>
    </row>
    <row r="5" spans="1:56" x14ac:dyDescent="0.55000000000000004">
      <c r="A5" s="3" t="s">
        <v>9</v>
      </c>
      <c r="B5" s="3"/>
      <c r="C5" s="3"/>
      <c r="D5" s="3"/>
      <c r="E5" s="3"/>
      <c r="F5" s="3"/>
      <c r="G5" s="8"/>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4"/>
      <c r="AI5" s="49" t="str">
        <f>IF(H5="","★","")</f>
        <v>★</v>
      </c>
      <c r="AJ5" s="1" t="s">
        <v>10</v>
      </c>
      <c r="AK5" s="4"/>
    </row>
    <row r="6" spans="1:56" x14ac:dyDescent="0.55000000000000004">
      <c r="A6" s="3" t="s">
        <v>11</v>
      </c>
      <c r="B6" s="3"/>
      <c r="C6" s="3"/>
      <c r="D6" s="3"/>
      <c r="E6" s="3"/>
      <c r="F6" s="3"/>
      <c r="G6" s="8"/>
      <c r="H6" s="165"/>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9"/>
      <c r="AI6" s="53" t="str">
        <f>IF(H6="","★","")</f>
        <v>★</v>
      </c>
      <c r="AJ6" s="34" t="s">
        <v>12</v>
      </c>
    </row>
    <row r="7" spans="1:56" x14ac:dyDescent="0.55000000000000004">
      <c r="A7" s="3" t="s">
        <v>13</v>
      </c>
      <c r="B7" s="3"/>
      <c r="C7" s="3"/>
      <c r="D7" s="3"/>
      <c r="E7" s="3"/>
      <c r="F7" s="3"/>
      <c r="G7" s="8"/>
      <c r="H7" s="115"/>
      <c r="I7" s="116"/>
      <c r="J7" s="116"/>
      <c r="K7" s="116"/>
      <c r="L7" s="116"/>
      <c r="M7" s="116"/>
      <c r="N7" s="118"/>
      <c r="O7" s="118"/>
      <c r="P7" s="118"/>
      <c r="Q7" s="118"/>
      <c r="R7" s="118"/>
      <c r="S7" s="118"/>
      <c r="T7" s="118"/>
      <c r="U7" s="118"/>
      <c r="V7" s="118"/>
      <c r="W7" s="118"/>
      <c r="X7" s="118"/>
      <c r="Y7" s="118"/>
      <c r="Z7" s="118"/>
      <c r="AA7" s="118"/>
      <c r="AB7" s="118"/>
      <c r="AC7" s="118"/>
      <c r="AD7" s="118"/>
      <c r="AE7" s="118"/>
      <c r="AF7" s="118"/>
      <c r="AG7" s="118"/>
      <c r="AH7" s="119"/>
      <c r="AI7" s="49" t="str">
        <f>IF(H7="","★","")</f>
        <v>★</v>
      </c>
      <c r="AJ7" s="1" t="s">
        <v>14</v>
      </c>
      <c r="AK7" s="4"/>
    </row>
    <row r="8" spans="1:56" x14ac:dyDescent="0.55000000000000004">
      <c r="A8" s="3" t="s">
        <v>15</v>
      </c>
      <c r="B8" s="3"/>
      <c r="C8" s="3"/>
      <c r="D8" s="3"/>
      <c r="E8" s="3"/>
      <c r="F8" s="3"/>
      <c r="G8" s="3"/>
      <c r="H8" s="112"/>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4"/>
      <c r="AI8" s="49" t="str">
        <f>IF(H8="","★","")</f>
        <v>★</v>
      </c>
      <c r="AJ8" s="1" t="s">
        <v>147</v>
      </c>
      <c r="AK8" s="4"/>
    </row>
    <row r="9" spans="1:56" x14ac:dyDescent="0.55000000000000004">
      <c r="A9" s="3" t="s">
        <v>165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49"/>
      <c r="AJ9" s="6" t="s">
        <v>17</v>
      </c>
      <c r="AK9" s="4"/>
      <c r="BD9" s="27" t="s">
        <v>18</v>
      </c>
    </row>
    <row r="10" spans="1:56" x14ac:dyDescent="0.55000000000000004">
      <c r="A10" s="9" t="b">
        <v>1</v>
      </c>
      <c r="B10" s="3" t="s">
        <v>201</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49"/>
      <c r="AJ10" s="10" t="s">
        <v>64</v>
      </c>
      <c r="AK10" s="4"/>
    </row>
    <row r="11" spans="1:56" x14ac:dyDescent="0.55000000000000004">
      <c r="A11" s="21"/>
      <c r="B11" s="3"/>
      <c r="C11" s="3" t="s">
        <v>65</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49"/>
      <c r="AJ11" s="4"/>
      <c r="AK11" s="10" t="s">
        <v>66</v>
      </c>
      <c r="AL11" s="27" t="s">
        <v>67</v>
      </c>
    </row>
    <row r="12" spans="1:56" x14ac:dyDescent="0.55000000000000004">
      <c r="A12" s="3"/>
      <c r="B12" s="3"/>
      <c r="C12" s="3"/>
      <c r="D12" s="12" t="s">
        <v>68</v>
      </c>
      <c r="E12" s="13"/>
      <c r="F12" s="13"/>
      <c r="G12" s="181"/>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3"/>
      <c r="AI12" s="49" t="str">
        <f>IF(G12="","★","")</f>
        <v>★</v>
      </c>
      <c r="AJ12" s="4"/>
      <c r="AK12" s="4"/>
      <c r="AL12" s="27" t="s">
        <v>69</v>
      </c>
    </row>
    <row r="13" spans="1:56" x14ac:dyDescent="0.55000000000000004">
      <c r="A13" s="3"/>
      <c r="B13" s="3"/>
      <c r="C13" s="3"/>
      <c r="D13" s="14"/>
      <c r="E13" s="15"/>
      <c r="F13" s="16"/>
      <c r="G13" s="184"/>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6"/>
      <c r="AI13" s="49"/>
      <c r="AJ13" s="4"/>
      <c r="AK13" s="4"/>
    </row>
    <row r="14" spans="1:56" x14ac:dyDescent="0.55000000000000004">
      <c r="A14" s="3" t="s">
        <v>70</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49"/>
      <c r="AJ14" s="30" t="s">
        <v>71</v>
      </c>
      <c r="AK14" s="6"/>
    </row>
    <row r="15" spans="1:56" x14ac:dyDescent="0.55000000000000004">
      <c r="A15" s="3"/>
      <c r="B15" s="3" t="s">
        <v>72</v>
      </c>
      <c r="C15" s="3"/>
      <c r="D15" s="3"/>
      <c r="E15" s="3"/>
      <c r="F15" s="3"/>
      <c r="G15" s="3"/>
      <c r="H15" s="3"/>
      <c r="I15" s="3"/>
      <c r="J15" s="3"/>
      <c r="K15" s="3"/>
      <c r="L15" s="213"/>
      <c r="M15" s="213"/>
      <c r="N15" s="213"/>
      <c r="O15" s="213"/>
      <c r="P15" s="213"/>
      <c r="Q15" s="213"/>
      <c r="R15" s="213"/>
      <c r="S15" s="213"/>
      <c r="T15" s="213"/>
      <c r="U15" s="22" t="s">
        <v>73</v>
      </c>
      <c r="V15" s="3"/>
      <c r="W15" s="23" t="s">
        <v>74</v>
      </c>
      <c r="X15" s="3"/>
      <c r="Y15" s="3"/>
      <c r="Z15" s="3"/>
      <c r="AA15" s="3"/>
      <c r="AB15" s="3"/>
      <c r="AC15" s="3"/>
      <c r="AD15" s="3"/>
      <c r="AE15" s="3"/>
      <c r="AF15" s="3"/>
      <c r="AG15" s="3"/>
      <c r="AH15" s="3"/>
      <c r="AI15" s="49" t="str">
        <f>IF(L15="","★","")</f>
        <v>★</v>
      </c>
      <c r="AJ15" s="2"/>
      <c r="AK15" s="10" t="s">
        <v>75</v>
      </c>
    </row>
    <row r="16" spans="1:56" x14ac:dyDescent="0.55000000000000004">
      <c r="A16" s="3"/>
      <c r="B16" s="3" t="s">
        <v>76</v>
      </c>
      <c r="C16" s="3"/>
      <c r="D16" s="3"/>
      <c r="E16" s="3"/>
      <c r="F16" s="3"/>
      <c r="G16" s="3"/>
      <c r="H16" s="3"/>
      <c r="I16" s="3"/>
      <c r="J16" s="3"/>
      <c r="K16" s="3"/>
      <c r="L16" s="213"/>
      <c r="M16" s="213"/>
      <c r="N16" s="213"/>
      <c r="O16" s="213"/>
      <c r="P16" s="213"/>
      <c r="Q16" s="213"/>
      <c r="R16" s="213"/>
      <c r="S16" s="213"/>
      <c r="T16" s="213"/>
      <c r="U16" s="22" t="s">
        <v>73</v>
      </c>
      <c r="V16" s="3"/>
      <c r="W16" s="6" t="s">
        <v>77</v>
      </c>
      <c r="X16" s="23"/>
      <c r="Y16" s="23"/>
      <c r="Z16" s="23"/>
      <c r="AA16" s="23"/>
      <c r="AB16" s="23"/>
      <c r="AC16" s="23"/>
      <c r="AD16" s="23"/>
      <c r="AE16" s="23"/>
      <c r="AF16" s="23"/>
      <c r="AG16" s="23"/>
      <c r="AH16" s="23"/>
      <c r="AI16" s="49" t="str">
        <f>IF(L16="","★","")</f>
        <v>★</v>
      </c>
      <c r="AJ16" s="6" t="s">
        <v>39</v>
      </c>
      <c r="AK16" s="10" t="s">
        <v>78</v>
      </c>
    </row>
    <row r="17" spans="1:47" x14ac:dyDescent="0.55000000000000004">
      <c r="A17" s="3"/>
      <c r="B17" s="3" t="s">
        <v>79</v>
      </c>
      <c r="C17" s="3"/>
      <c r="D17" s="3"/>
      <c r="E17" s="3"/>
      <c r="F17" s="3"/>
      <c r="G17" s="3"/>
      <c r="H17" s="3"/>
      <c r="I17" s="3"/>
      <c r="J17" s="3"/>
      <c r="K17" s="3"/>
      <c r="L17" s="214">
        <f>L15+L16</f>
        <v>0</v>
      </c>
      <c r="M17" s="214"/>
      <c r="N17" s="214"/>
      <c r="O17" s="214"/>
      <c r="P17" s="214"/>
      <c r="Q17" s="214"/>
      <c r="R17" s="214"/>
      <c r="S17" s="214"/>
      <c r="T17" s="214"/>
      <c r="U17" s="22" t="s">
        <v>73</v>
      </c>
      <c r="V17" s="3"/>
      <c r="W17" s="3"/>
      <c r="X17" s="3"/>
      <c r="Y17" s="215" t="str">
        <f>IF(L15="","",ROUNDUP(L15*10/3,-3))</f>
        <v/>
      </c>
      <c r="Z17" s="216"/>
      <c r="AA17" s="216"/>
      <c r="AB17" s="216"/>
      <c r="AC17" s="216"/>
      <c r="AD17" s="216"/>
      <c r="AE17" s="216"/>
      <c r="AF17" s="216"/>
      <c r="AG17" s="217"/>
      <c r="AH17" s="22" t="s">
        <v>73</v>
      </c>
      <c r="AI17" s="49"/>
      <c r="AJ17" s="6"/>
      <c r="AK17" s="10" t="s">
        <v>80</v>
      </c>
    </row>
    <row r="18" spans="1:47" x14ac:dyDescent="0.55000000000000004">
      <c r="A18" s="3" t="s">
        <v>81</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49"/>
      <c r="AJ18" s="6" t="s">
        <v>82</v>
      </c>
      <c r="AK18" s="6"/>
    </row>
    <row r="19" spans="1:47" x14ac:dyDescent="0.55000000000000004">
      <c r="A19" s="3"/>
      <c r="B19" s="181"/>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3"/>
      <c r="AI19" s="49" t="str">
        <f>IF(B19="","★","")</f>
        <v>★</v>
      </c>
      <c r="AJ19" s="6"/>
      <c r="AK19" s="10" t="s">
        <v>83</v>
      </c>
    </row>
    <row r="20" spans="1:47" x14ac:dyDescent="0.55000000000000004">
      <c r="A20" s="3"/>
      <c r="B20" s="196"/>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8"/>
      <c r="AI20" s="49"/>
      <c r="AJ20" s="6"/>
      <c r="AK20" s="10"/>
    </row>
    <row r="21" spans="1:47" x14ac:dyDescent="0.55000000000000004">
      <c r="A21" s="3"/>
      <c r="B21" s="196"/>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8"/>
      <c r="AI21" s="49"/>
      <c r="AJ21" s="6"/>
      <c r="AK21" s="10"/>
    </row>
    <row r="22" spans="1:47" x14ac:dyDescent="0.55000000000000004">
      <c r="A22" s="3"/>
      <c r="B22" s="196"/>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8"/>
      <c r="AI22" s="49"/>
      <c r="AJ22" s="6"/>
      <c r="AK22" s="10" t="s">
        <v>84</v>
      </c>
    </row>
    <row r="23" spans="1:47" x14ac:dyDescent="0.55000000000000004">
      <c r="A23" s="3"/>
      <c r="B23" s="184"/>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6"/>
      <c r="AI23" s="49"/>
      <c r="AJ23" s="6"/>
      <c r="AK23" s="10" t="s">
        <v>85</v>
      </c>
    </row>
    <row r="24" spans="1:47" x14ac:dyDescent="0.55000000000000004">
      <c r="A24" s="3" t="s">
        <v>86</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49"/>
      <c r="AJ24" s="2" t="s">
        <v>206</v>
      </c>
    </row>
    <row r="25" spans="1:47" x14ac:dyDescent="0.55000000000000004">
      <c r="A25" s="3"/>
      <c r="B25" s="3" t="s">
        <v>203</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49"/>
      <c r="AJ25" s="2"/>
    </row>
    <row r="26" spans="1:47" x14ac:dyDescent="0.55000000000000004">
      <c r="A26" s="3"/>
      <c r="B26" s="105"/>
      <c r="C26" s="3" t="s">
        <v>118</v>
      </c>
      <c r="D26" s="3"/>
      <c r="E26" s="3"/>
      <c r="F26" s="105"/>
      <c r="G26" s="3" t="s">
        <v>119</v>
      </c>
      <c r="H26" s="3"/>
      <c r="I26" s="3"/>
      <c r="J26" s="105"/>
      <c r="K26" s="3" t="s">
        <v>120</v>
      </c>
      <c r="L26" s="3"/>
      <c r="M26" s="3"/>
      <c r="N26" s="105"/>
      <c r="O26" s="3" t="s">
        <v>121</v>
      </c>
      <c r="P26" s="3"/>
      <c r="Q26" s="3"/>
      <c r="R26" s="105"/>
      <c r="S26" s="3" t="s">
        <v>122</v>
      </c>
      <c r="T26" s="3"/>
      <c r="U26" s="3"/>
      <c r="V26" s="105"/>
      <c r="W26" s="3" t="s">
        <v>123</v>
      </c>
      <c r="X26" s="3"/>
      <c r="Y26" s="3"/>
      <c r="Z26" s="105"/>
      <c r="AA26" s="3" t="s">
        <v>124</v>
      </c>
      <c r="AB26" s="3"/>
      <c r="AC26" s="3"/>
      <c r="AD26" s="105"/>
      <c r="AE26" s="3" t="s">
        <v>135</v>
      </c>
      <c r="AF26" s="3"/>
      <c r="AG26" s="3"/>
      <c r="AH26" s="3"/>
      <c r="AI26" s="49"/>
      <c r="AJ26" s="2"/>
    </row>
    <row r="27" spans="1:47" x14ac:dyDescent="0.55000000000000004">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49"/>
      <c r="AJ27" s="2"/>
    </row>
    <row r="28" spans="1:47" x14ac:dyDescent="0.55000000000000004">
      <c r="A28" s="3"/>
      <c r="B28" s="3" t="s">
        <v>204</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49"/>
      <c r="AJ28" s="2"/>
    </row>
    <row r="29" spans="1:47" x14ac:dyDescent="0.55000000000000004">
      <c r="A29" s="3"/>
      <c r="B29" s="105"/>
      <c r="C29" s="3" t="s">
        <v>133</v>
      </c>
      <c r="D29" s="3"/>
      <c r="E29" s="3"/>
      <c r="F29" s="105"/>
      <c r="G29" s="3" t="s">
        <v>127</v>
      </c>
      <c r="H29" s="3"/>
      <c r="I29" s="3"/>
      <c r="J29" s="105"/>
      <c r="K29" s="3" t="s">
        <v>144</v>
      </c>
      <c r="L29" s="3"/>
      <c r="M29" s="3"/>
      <c r="N29" s="105"/>
      <c r="O29" s="3" t="s">
        <v>128</v>
      </c>
      <c r="P29" s="3"/>
      <c r="Q29" s="3"/>
      <c r="R29" s="105"/>
      <c r="S29" s="3" t="s">
        <v>139</v>
      </c>
      <c r="T29" s="3"/>
      <c r="U29" s="3"/>
      <c r="V29" s="105"/>
      <c r="W29" s="3" t="s">
        <v>134</v>
      </c>
      <c r="X29" s="3"/>
      <c r="Y29" s="3"/>
      <c r="Z29" s="3"/>
      <c r="AA29" s="3"/>
      <c r="AB29" s="105"/>
      <c r="AC29" s="3" t="s">
        <v>140</v>
      </c>
      <c r="AD29" s="3"/>
      <c r="AE29" s="3"/>
      <c r="AF29" s="3"/>
      <c r="AG29" s="3"/>
      <c r="AH29" s="3"/>
      <c r="AI29" s="49"/>
      <c r="AJ29" s="2"/>
    </row>
    <row r="30" spans="1:47" x14ac:dyDescent="0.55000000000000004">
      <c r="A30" s="3"/>
      <c r="B30" s="105"/>
      <c r="C30" s="3" t="s">
        <v>129</v>
      </c>
      <c r="D30" s="3"/>
      <c r="E30" s="3"/>
      <c r="F30" s="105"/>
      <c r="G30" s="3" t="s">
        <v>137</v>
      </c>
      <c r="H30" s="3"/>
      <c r="I30" s="3"/>
      <c r="J30" s="105"/>
      <c r="K30" s="3" t="s">
        <v>125</v>
      </c>
      <c r="L30" s="3"/>
      <c r="M30" s="3"/>
      <c r="N30" s="105"/>
      <c r="O30" s="3" t="s">
        <v>126</v>
      </c>
      <c r="P30" s="3"/>
      <c r="Q30" s="3"/>
      <c r="R30" s="105"/>
      <c r="S30" s="3" t="s">
        <v>136</v>
      </c>
      <c r="T30" s="3"/>
      <c r="U30" s="3"/>
      <c r="V30" s="105"/>
      <c r="W30" s="3" t="s">
        <v>131</v>
      </c>
      <c r="X30" s="3"/>
      <c r="Y30" s="3"/>
      <c r="Z30" s="3"/>
      <c r="AA30" s="3"/>
      <c r="AB30" s="105"/>
      <c r="AC30" s="3" t="s">
        <v>141</v>
      </c>
      <c r="AD30" s="3"/>
      <c r="AE30" s="3"/>
      <c r="AF30" s="3"/>
      <c r="AG30" s="3"/>
      <c r="AH30" s="3"/>
      <c r="AI30" s="49"/>
      <c r="AJ30" s="2"/>
    </row>
    <row r="31" spans="1:47" x14ac:dyDescent="0.55000000000000004">
      <c r="A31" s="3"/>
      <c r="B31" s="105"/>
      <c r="C31" s="3" t="s">
        <v>130</v>
      </c>
      <c r="D31" s="3"/>
      <c r="E31" s="3"/>
      <c r="F31" s="105"/>
      <c r="G31" s="3" t="s">
        <v>142</v>
      </c>
      <c r="H31" s="3"/>
      <c r="I31" s="3"/>
      <c r="J31" s="105"/>
      <c r="K31" s="3" t="s">
        <v>138</v>
      </c>
      <c r="L31" s="3"/>
      <c r="M31" s="3"/>
      <c r="N31" s="105"/>
      <c r="O31" s="3" t="s">
        <v>143</v>
      </c>
      <c r="P31" s="3"/>
      <c r="Q31" s="3"/>
      <c r="R31" s="105"/>
      <c r="S31" s="3" t="s">
        <v>132</v>
      </c>
      <c r="T31" s="3"/>
      <c r="U31" s="3"/>
      <c r="V31" s="105"/>
      <c r="W31" s="3" t="s">
        <v>205</v>
      </c>
      <c r="X31" s="3"/>
      <c r="Y31" s="3"/>
      <c r="Z31" s="3"/>
      <c r="AA31" s="3"/>
      <c r="AB31" s="3"/>
      <c r="AC31" s="3"/>
      <c r="AD31" s="3"/>
      <c r="AE31" s="3"/>
      <c r="AF31" s="3"/>
      <c r="AG31" s="3"/>
      <c r="AH31" s="3"/>
      <c r="AI31" s="49"/>
      <c r="AJ31" s="2"/>
    </row>
    <row r="32" spans="1:47" x14ac:dyDescent="0.55000000000000004">
      <c r="A32" s="3" t="s">
        <v>87</v>
      </c>
      <c r="B32" s="3"/>
      <c r="C32" s="80"/>
      <c r="D32" s="80"/>
      <c r="E32" s="80"/>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49" t="str">
        <f>IF(B33="","★","")</f>
        <v>★</v>
      </c>
      <c r="AJ32" s="2" t="s">
        <v>88</v>
      </c>
      <c r="AK32" s="6"/>
      <c r="AU32" s="78"/>
    </row>
    <row r="33" spans="1:37" x14ac:dyDescent="0.55000000000000004">
      <c r="A33" s="3"/>
      <c r="B33" s="139"/>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1"/>
      <c r="AI33" s="49" t="str">
        <f>IF(OR(H8="食品・飲料",H8="モノ"),IF(B33="","★",""),"")</f>
        <v/>
      </c>
      <c r="AJ33" s="6"/>
      <c r="AK33" s="10" t="s">
        <v>89</v>
      </c>
    </row>
    <row r="34" spans="1:37" x14ac:dyDescent="0.55000000000000004">
      <c r="A34" s="3" t="s">
        <v>145</v>
      </c>
      <c r="B34" s="3"/>
      <c r="C34" s="3"/>
      <c r="D34" s="3"/>
      <c r="E34" s="3"/>
      <c r="F34" s="3"/>
      <c r="G34" s="3"/>
      <c r="H34" s="3"/>
      <c r="I34" s="3"/>
      <c r="J34" s="106" t="s">
        <v>146</v>
      </c>
      <c r="K34" s="107"/>
      <c r="L34" s="107"/>
      <c r="M34" s="107"/>
      <c r="N34" s="107"/>
      <c r="O34" s="107"/>
      <c r="P34" s="81"/>
      <c r="Q34" s="81"/>
      <c r="R34" s="81"/>
      <c r="S34" s="81"/>
      <c r="T34" s="81"/>
      <c r="U34" s="81"/>
      <c r="V34" s="81"/>
      <c r="W34" s="81"/>
      <c r="X34" s="81"/>
      <c r="Y34" s="81"/>
      <c r="Z34" s="81"/>
      <c r="AA34" s="81"/>
      <c r="AB34" s="81"/>
      <c r="AC34" s="81"/>
      <c r="AD34" s="81"/>
      <c r="AE34" s="81"/>
      <c r="AF34" s="81"/>
      <c r="AG34" s="81"/>
      <c r="AH34" s="82"/>
      <c r="AI34" s="49" t="str">
        <f t="shared" ref="AI34:AI41" si="0">IF(J34="（選択してください）","★","")</f>
        <v>★</v>
      </c>
      <c r="AJ34" s="6" t="s">
        <v>90</v>
      </c>
      <c r="AK34" s="4"/>
    </row>
    <row r="35" spans="1:37" x14ac:dyDescent="0.55000000000000004">
      <c r="A35" s="3" t="s">
        <v>91</v>
      </c>
      <c r="B35" s="3"/>
      <c r="C35" s="3"/>
      <c r="D35" s="3"/>
      <c r="E35" s="3"/>
      <c r="F35" s="3"/>
      <c r="G35" s="3"/>
      <c r="H35" s="3"/>
      <c r="I35" s="3"/>
      <c r="J35" s="106" t="s">
        <v>146</v>
      </c>
      <c r="K35" s="107"/>
      <c r="L35" s="107"/>
      <c r="M35" s="107"/>
      <c r="N35" s="107"/>
      <c r="O35" s="108"/>
      <c r="P35" s="24"/>
      <c r="Q35" s="212"/>
      <c r="R35" s="212"/>
      <c r="S35" s="212"/>
      <c r="T35" s="212"/>
      <c r="U35" s="212"/>
      <c r="V35" s="212"/>
      <c r="W35" s="212"/>
      <c r="X35" s="212"/>
      <c r="Y35" s="212"/>
      <c r="Z35" s="212"/>
      <c r="AA35" s="212"/>
      <c r="AB35" s="212"/>
      <c r="AC35" s="212"/>
      <c r="AD35" s="212"/>
      <c r="AE35" s="212"/>
      <c r="AF35" s="212"/>
      <c r="AG35" s="212"/>
      <c r="AH35" s="25"/>
      <c r="AI35" s="49" t="str">
        <f t="shared" si="0"/>
        <v>★</v>
      </c>
      <c r="AJ35" s="6" t="s">
        <v>92</v>
      </c>
      <c r="AK35" s="4"/>
    </row>
    <row r="36" spans="1:37" x14ac:dyDescent="0.55000000000000004">
      <c r="A36" s="3" t="s">
        <v>93</v>
      </c>
      <c r="B36" s="3"/>
      <c r="C36" s="3"/>
      <c r="D36" s="3"/>
      <c r="E36" s="3"/>
      <c r="F36" s="3"/>
      <c r="G36" s="3"/>
      <c r="H36" s="3"/>
      <c r="I36" s="3"/>
      <c r="J36" s="106" t="s">
        <v>146</v>
      </c>
      <c r="K36" s="107"/>
      <c r="L36" s="107"/>
      <c r="M36" s="107"/>
      <c r="N36" s="107"/>
      <c r="O36" s="108"/>
      <c r="P36" s="26"/>
      <c r="Q36" s="235"/>
      <c r="R36" s="235"/>
      <c r="S36" s="235"/>
      <c r="T36" s="235"/>
      <c r="U36" s="235"/>
      <c r="V36" s="235"/>
      <c r="W36" s="235"/>
      <c r="X36" s="235"/>
      <c r="Y36" s="235"/>
      <c r="Z36" s="235"/>
      <c r="AA36" s="235"/>
      <c r="AB36" s="235"/>
      <c r="AC36" s="235"/>
      <c r="AD36" s="235"/>
      <c r="AE36" s="235"/>
      <c r="AF36" s="235"/>
      <c r="AG36" s="235"/>
      <c r="AH36" s="3"/>
      <c r="AI36" s="49" t="str">
        <f t="shared" si="0"/>
        <v>★</v>
      </c>
      <c r="AJ36" s="6" t="s">
        <v>94</v>
      </c>
      <c r="AK36" s="4"/>
    </row>
    <row r="37" spans="1:37" x14ac:dyDescent="0.55000000000000004">
      <c r="A37" s="3" t="s">
        <v>95</v>
      </c>
      <c r="B37" s="3"/>
      <c r="C37" s="3"/>
      <c r="D37" s="3"/>
      <c r="E37" s="3"/>
      <c r="F37" s="3"/>
      <c r="G37" s="3"/>
      <c r="H37" s="3"/>
      <c r="I37" s="3"/>
      <c r="J37" s="135" t="s">
        <v>146</v>
      </c>
      <c r="K37" s="136"/>
      <c r="L37" s="136"/>
      <c r="M37" s="136"/>
      <c r="N37" s="136"/>
      <c r="O37" s="137"/>
      <c r="P37" s="26"/>
      <c r="Q37" s="235"/>
      <c r="R37" s="235"/>
      <c r="S37" s="235"/>
      <c r="T37" s="235"/>
      <c r="U37" s="235"/>
      <c r="V37" s="235"/>
      <c r="W37" s="235"/>
      <c r="X37" s="235"/>
      <c r="Y37" s="235"/>
      <c r="Z37" s="235"/>
      <c r="AA37" s="235"/>
      <c r="AB37" s="235"/>
      <c r="AC37" s="235"/>
      <c r="AD37" s="235"/>
      <c r="AE37" s="235"/>
      <c r="AF37" s="235"/>
      <c r="AG37" s="235"/>
      <c r="AH37" s="3"/>
      <c r="AI37" s="49" t="str">
        <f t="shared" si="0"/>
        <v>★</v>
      </c>
      <c r="AJ37" s="6" t="s">
        <v>96</v>
      </c>
      <c r="AK37" s="4"/>
    </row>
    <row r="38" spans="1:37" x14ac:dyDescent="0.55000000000000004">
      <c r="A38" s="3" t="s">
        <v>97</v>
      </c>
      <c r="B38" s="3"/>
      <c r="C38" s="3"/>
      <c r="D38" s="3"/>
      <c r="E38" s="3"/>
      <c r="F38" s="3"/>
      <c r="G38" s="3"/>
      <c r="H38" s="3"/>
      <c r="I38" s="3"/>
      <c r="J38" s="106" t="s">
        <v>146</v>
      </c>
      <c r="K38" s="107"/>
      <c r="L38" s="107"/>
      <c r="M38" s="107"/>
      <c r="N38" s="107"/>
      <c r="O38" s="108"/>
      <c r="P38" s="3"/>
      <c r="Q38" s="3"/>
      <c r="R38" s="3"/>
      <c r="S38" s="3"/>
      <c r="T38" s="3"/>
      <c r="U38" s="3"/>
      <c r="V38" s="3"/>
      <c r="W38" s="3"/>
      <c r="X38" s="3"/>
      <c r="Y38" s="3"/>
      <c r="Z38" s="3"/>
      <c r="AA38" s="3"/>
      <c r="AB38" s="3"/>
      <c r="AC38" s="3"/>
      <c r="AD38" s="3"/>
      <c r="AE38" s="3"/>
      <c r="AF38" s="3"/>
      <c r="AG38" s="3"/>
      <c r="AH38" s="3"/>
      <c r="AI38" s="49" t="str">
        <f t="shared" si="0"/>
        <v>★</v>
      </c>
      <c r="AJ38" s="6" t="s">
        <v>98</v>
      </c>
      <c r="AK38" s="4"/>
    </row>
    <row r="39" spans="1:37" x14ac:dyDescent="0.55000000000000004">
      <c r="A39" s="3" t="s">
        <v>99</v>
      </c>
      <c r="B39" s="3"/>
      <c r="C39" s="3"/>
      <c r="D39" s="3"/>
      <c r="E39" s="3"/>
      <c r="F39" s="3"/>
      <c r="G39" s="3"/>
      <c r="H39" s="3"/>
      <c r="I39" s="3"/>
      <c r="J39" s="106" t="s">
        <v>146</v>
      </c>
      <c r="K39" s="107"/>
      <c r="L39" s="107"/>
      <c r="M39" s="107"/>
      <c r="N39" s="107"/>
      <c r="O39" s="108"/>
      <c r="P39" s="3"/>
      <c r="Q39" s="235"/>
      <c r="R39" s="235"/>
      <c r="S39" s="235"/>
      <c r="T39" s="235"/>
      <c r="U39" s="235"/>
      <c r="V39" s="235"/>
      <c r="W39" s="235"/>
      <c r="X39" s="235"/>
      <c r="Y39" s="235"/>
      <c r="Z39" s="235"/>
      <c r="AA39" s="235"/>
      <c r="AB39" s="235"/>
      <c r="AC39" s="235"/>
      <c r="AD39" s="235"/>
      <c r="AE39" s="235"/>
      <c r="AF39" s="235"/>
      <c r="AG39" s="235"/>
      <c r="AH39" s="3"/>
      <c r="AI39" s="49" t="str">
        <f t="shared" si="0"/>
        <v>★</v>
      </c>
      <c r="AJ39" s="6" t="s">
        <v>100</v>
      </c>
      <c r="AK39" s="4"/>
    </row>
    <row r="40" spans="1:37" x14ac:dyDescent="0.55000000000000004">
      <c r="A40" s="3" t="s">
        <v>101</v>
      </c>
      <c r="B40" s="3"/>
      <c r="C40" s="3"/>
      <c r="D40" s="3"/>
      <c r="E40" s="3"/>
      <c r="F40" s="3"/>
      <c r="G40" s="3"/>
      <c r="H40" s="3"/>
      <c r="I40" s="3"/>
      <c r="J40" s="106" t="s">
        <v>146</v>
      </c>
      <c r="K40" s="107"/>
      <c r="L40" s="107"/>
      <c r="M40" s="107"/>
      <c r="N40" s="107"/>
      <c r="O40" s="108"/>
      <c r="P40" s="3"/>
      <c r="Q40" s="3"/>
      <c r="R40" s="3"/>
      <c r="T40" s="3"/>
      <c r="U40" s="3"/>
      <c r="V40" s="3"/>
      <c r="W40" s="3"/>
      <c r="X40" s="3"/>
      <c r="Y40" s="3"/>
      <c r="Z40" s="3"/>
      <c r="AA40" s="3"/>
      <c r="AB40" s="35"/>
      <c r="AC40" s="35"/>
      <c r="AD40" s="35"/>
      <c r="AE40" s="35"/>
      <c r="AF40" s="35"/>
      <c r="AG40" s="35"/>
      <c r="AH40" s="35"/>
      <c r="AI40" s="49" t="str">
        <f t="shared" si="0"/>
        <v>★</v>
      </c>
      <c r="AJ40" s="2" t="s">
        <v>102</v>
      </c>
      <c r="AK40" s="4"/>
    </row>
    <row r="41" spans="1:37" x14ac:dyDescent="0.55000000000000004">
      <c r="A41" s="3" t="s">
        <v>103</v>
      </c>
      <c r="B41" s="3"/>
      <c r="C41" s="3"/>
      <c r="D41" s="3"/>
      <c r="E41" s="3"/>
      <c r="F41" s="3"/>
      <c r="G41" s="3"/>
      <c r="H41" s="3"/>
      <c r="I41" s="3"/>
      <c r="J41" s="106" t="s">
        <v>146</v>
      </c>
      <c r="K41" s="107"/>
      <c r="L41" s="107"/>
      <c r="M41" s="107"/>
      <c r="N41" s="107"/>
      <c r="O41" s="108"/>
      <c r="P41" s="3"/>
      <c r="Q41" s="3"/>
      <c r="R41" s="3"/>
      <c r="S41" s="3"/>
      <c r="T41" s="3"/>
      <c r="U41" s="3"/>
      <c r="V41" s="3"/>
      <c r="W41" s="3"/>
      <c r="X41" s="3"/>
      <c r="Y41" s="3"/>
      <c r="Z41" s="3"/>
      <c r="AA41" s="3"/>
      <c r="AB41" s="35"/>
      <c r="AC41" s="35"/>
      <c r="AD41" s="35"/>
      <c r="AE41" s="35"/>
      <c r="AF41" s="35"/>
      <c r="AG41" s="35"/>
      <c r="AH41" s="35"/>
      <c r="AI41" s="49" t="str">
        <f t="shared" si="0"/>
        <v>★</v>
      </c>
      <c r="AJ41" s="2" t="s">
        <v>104</v>
      </c>
      <c r="AK41" s="4"/>
    </row>
    <row r="42" spans="1:37" x14ac:dyDescent="0.55000000000000004">
      <c r="A42" s="29" t="s">
        <v>105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49"/>
      <c r="AJ42" s="2" t="s">
        <v>106</v>
      </c>
    </row>
    <row r="43" spans="1:37" x14ac:dyDescent="0.55000000000000004">
      <c r="A43" s="29"/>
      <c r="B43" s="227"/>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9"/>
      <c r="AI43" s="49" t="str">
        <f>IF(B43="","★","")</f>
        <v>★</v>
      </c>
      <c r="AJ43" s="27"/>
    </row>
    <row r="44" spans="1:37" x14ac:dyDescent="0.55000000000000004">
      <c r="A44" s="29"/>
      <c r="B44" s="230"/>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31"/>
      <c r="AI44" s="49"/>
      <c r="AJ44" s="2"/>
    </row>
    <row r="45" spans="1:37" x14ac:dyDescent="0.55000000000000004">
      <c r="A45" s="29"/>
      <c r="B45" s="230"/>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31"/>
      <c r="AI45" s="49"/>
      <c r="AJ45" s="2"/>
    </row>
    <row r="46" spans="1:37" x14ac:dyDescent="0.55000000000000004">
      <c r="A46" s="29"/>
      <c r="B46" s="230"/>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31"/>
      <c r="AI46" s="49"/>
      <c r="AJ46" s="2"/>
    </row>
    <row r="47" spans="1:37" x14ac:dyDescent="0.55000000000000004">
      <c r="A47" s="29"/>
      <c r="B47" s="230"/>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31"/>
      <c r="AI47" s="49"/>
      <c r="AJ47" s="2"/>
    </row>
    <row r="48" spans="1:37" x14ac:dyDescent="0.55000000000000004">
      <c r="A48" s="29"/>
      <c r="B48" s="230"/>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31"/>
      <c r="AI48" s="49"/>
      <c r="AJ48" s="2"/>
    </row>
    <row r="49" spans="1:37" x14ac:dyDescent="0.55000000000000004">
      <c r="A49" s="29"/>
      <c r="B49" s="230"/>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31"/>
      <c r="AI49" s="49"/>
      <c r="AJ49" s="2"/>
    </row>
    <row r="50" spans="1:37" x14ac:dyDescent="0.55000000000000004">
      <c r="A50" s="29"/>
      <c r="B50" s="230"/>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31"/>
      <c r="AI50" s="49"/>
      <c r="AJ50" s="2"/>
    </row>
    <row r="51" spans="1:37" x14ac:dyDescent="0.55000000000000004">
      <c r="A51" s="29"/>
      <c r="B51" s="230"/>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31"/>
      <c r="AI51" s="49"/>
      <c r="AJ51" s="2"/>
    </row>
    <row r="52" spans="1:37" x14ac:dyDescent="0.55000000000000004">
      <c r="A52" s="29"/>
      <c r="B52" s="230"/>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31"/>
      <c r="AI52" s="49"/>
      <c r="AJ52" s="2"/>
    </row>
    <row r="53" spans="1:37" x14ac:dyDescent="0.55000000000000004">
      <c r="A53" s="29"/>
      <c r="B53" s="230"/>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31"/>
      <c r="AI53" s="49"/>
      <c r="AJ53" s="2"/>
    </row>
    <row r="54" spans="1:37" x14ac:dyDescent="0.55000000000000004">
      <c r="A54" s="29"/>
      <c r="B54" s="230"/>
      <c r="C54" s="222"/>
      <c r="D54" s="222"/>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31"/>
      <c r="AI54" s="49"/>
      <c r="AJ54" s="2"/>
    </row>
    <row r="55" spans="1:37" x14ac:dyDescent="0.55000000000000004">
      <c r="A55" s="29"/>
      <c r="B55" s="230"/>
      <c r="C55" s="222"/>
      <c r="D55" s="222"/>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31"/>
      <c r="AI55" s="49"/>
      <c r="AJ55" s="2"/>
    </row>
    <row r="56" spans="1:37" x14ac:dyDescent="0.55000000000000004">
      <c r="A56" s="29"/>
      <c r="B56" s="230"/>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31"/>
      <c r="AI56" s="49"/>
      <c r="AJ56" s="2"/>
    </row>
    <row r="57" spans="1:37" x14ac:dyDescent="0.55000000000000004">
      <c r="A57" s="29"/>
      <c r="B57" s="230"/>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31"/>
      <c r="AI57" s="49"/>
      <c r="AJ57" s="2"/>
    </row>
    <row r="58" spans="1:37" x14ac:dyDescent="0.55000000000000004">
      <c r="A58" s="29"/>
      <c r="B58" s="230"/>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31"/>
      <c r="AI58" s="49"/>
      <c r="AJ58" s="2"/>
    </row>
    <row r="59" spans="1:37" x14ac:dyDescent="0.55000000000000004">
      <c r="A59" s="29"/>
      <c r="B59" s="230"/>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31"/>
      <c r="AI59" s="49"/>
      <c r="AJ59" s="2"/>
    </row>
    <row r="60" spans="1:37" x14ac:dyDescent="0.55000000000000004">
      <c r="A60" s="29"/>
      <c r="B60" s="230"/>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31"/>
      <c r="AI60" s="49"/>
      <c r="AJ60" s="2"/>
    </row>
    <row r="61" spans="1:37" x14ac:dyDescent="0.55000000000000004">
      <c r="A61" s="29"/>
      <c r="B61" s="230"/>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31"/>
      <c r="AI61" s="49"/>
      <c r="AJ61" s="2"/>
    </row>
    <row r="62" spans="1:37" x14ac:dyDescent="0.55000000000000004">
      <c r="A62" s="29"/>
      <c r="B62" s="230"/>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31"/>
      <c r="AI62" s="49"/>
    </row>
    <row r="63" spans="1:37" x14ac:dyDescent="0.55000000000000004">
      <c r="A63" s="29"/>
      <c r="B63" s="232"/>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4"/>
      <c r="AI63" s="49"/>
    </row>
    <row r="64" spans="1:37" x14ac:dyDescent="0.55000000000000004">
      <c r="A64" s="3" t="s">
        <v>107</v>
      </c>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49"/>
      <c r="AJ64" s="30" t="s">
        <v>108</v>
      </c>
      <c r="AK64" s="4"/>
    </row>
    <row r="65" spans="1:47" x14ac:dyDescent="0.55000000000000004">
      <c r="A65" s="3"/>
      <c r="B65" s="181"/>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3"/>
      <c r="AI65" s="49" t="str">
        <f>IF(B65="","★","")</f>
        <v>★</v>
      </c>
      <c r="AJ65" s="4"/>
      <c r="AK65" s="10" t="s">
        <v>109</v>
      </c>
    </row>
    <row r="66" spans="1:47" x14ac:dyDescent="0.55000000000000004">
      <c r="A66" s="3"/>
      <c r="B66" s="196"/>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8"/>
      <c r="AI66" s="49"/>
      <c r="AJ66" s="4"/>
      <c r="AK66" s="10" t="s">
        <v>110</v>
      </c>
    </row>
    <row r="67" spans="1:47" x14ac:dyDescent="0.55000000000000004">
      <c r="A67" s="3"/>
      <c r="B67" s="196"/>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8"/>
      <c r="AI67" s="49"/>
      <c r="AJ67" s="4"/>
      <c r="AL67" s="10" t="s">
        <v>111</v>
      </c>
    </row>
    <row r="68" spans="1:47" x14ac:dyDescent="0.55000000000000004">
      <c r="A68" s="3"/>
      <c r="B68" s="196"/>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8"/>
      <c r="AI68" s="49"/>
      <c r="AJ68" s="32"/>
      <c r="AL68" s="10" t="s">
        <v>112</v>
      </c>
      <c r="AM68" s="32"/>
      <c r="AN68" s="32"/>
      <c r="AO68" s="32"/>
      <c r="AP68" s="32"/>
      <c r="AQ68" s="32"/>
      <c r="AR68" s="32"/>
      <c r="AS68" s="32"/>
      <c r="AT68" s="31"/>
      <c r="AU68" s="31"/>
    </row>
    <row r="69" spans="1:47" x14ac:dyDescent="0.55000000000000004">
      <c r="A69" s="3"/>
      <c r="B69" s="196"/>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8"/>
      <c r="AI69" s="49"/>
      <c r="AJ69" s="4"/>
      <c r="AL69" s="10" t="s">
        <v>113</v>
      </c>
    </row>
    <row r="70" spans="1:47" x14ac:dyDescent="0.55000000000000004">
      <c r="A70" s="3"/>
      <c r="B70" s="196"/>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8"/>
      <c r="AI70" s="49"/>
      <c r="AJ70" s="4"/>
      <c r="AL70" s="10" t="s">
        <v>114</v>
      </c>
    </row>
    <row r="71" spans="1:47" x14ac:dyDescent="0.55000000000000004">
      <c r="A71" s="3"/>
      <c r="B71" s="196"/>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8"/>
      <c r="AI71" s="49"/>
      <c r="AJ71" s="4"/>
      <c r="AK71" s="10"/>
    </row>
    <row r="72" spans="1:47" x14ac:dyDescent="0.55000000000000004">
      <c r="A72" s="3"/>
      <c r="B72" s="184"/>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6"/>
      <c r="AI72" s="49"/>
      <c r="AJ72" s="4"/>
    </row>
    <row r="73" spans="1:47" x14ac:dyDescent="0.55000000000000004">
      <c r="A73" s="3" t="s">
        <v>115</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49" t="str">
        <f>IF(OR($J$37="ヤマト運輸",$J$37="佐川急便",$J$37="ゆうパック",$J$37="その他"),IF(J41="","★",""),"")</f>
        <v/>
      </c>
      <c r="AJ73" s="2" t="s">
        <v>116</v>
      </c>
      <c r="AK73" s="6"/>
    </row>
    <row r="74" spans="1:47" x14ac:dyDescent="0.55000000000000004">
      <c r="A74" s="3"/>
      <c r="B74" s="181"/>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3"/>
      <c r="AI74" s="52"/>
      <c r="AJ74" s="6"/>
      <c r="AK74" s="10" t="s">
        <v>117</v>
      </c>
    </row>
    <row r="75" spans="1:47" x14ac:dyDescent="0.55000000000000004">
      <c r="A75" s="3"/>
      <c r="B75" s="196"/>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8"/>
      <c r="AI75" s="52"/>
      <c r="AJ75" s="6"/>
      <c r="AK75" s="10"/>
    </row>
    <row r="76" spans="1:47" x14ac:dyDescent="0.55000000000000004">
      <c r="A76" s="3"/>
      <c r="B76" s="184"/>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6"/>
      <c r="AI76" s="52"/>
    </row>
    <row r="77" spans="1:47" x14ac:dyDescent="0.55000000000000004">
      <c r="AI77" s="51"/>
    </row>
  </sheetData>
  <protectedRanges>
    <protectedRange sqref="AB2:AH3 F4:AH4 H7:AH8 G6:AH6 G12:AH13 L15:T16 B19:AH23 B33:AH33 J34:AH34 J35:O39 Q35:AG37 F5:M5" name="範囲1"/>
  </protectedRanges>
  <mergeCells count="29">
    <mergeCell ref="J40:O40"/>
    <mergeCell ref="J41:O41"/>
    <mergeCell ref="B43:AH63"/>
    <mergeCell ref="B65:AH72"/>
    <mergeCell ref="B74:AH76"/>
    <mergeCell ref="J38:O38"/>
    <mergeCell ref="J39:O39"/>
    <mergeCell ref="Q39:AG39"/>
    <mergeCell ref="B19:AH23"/>
    <mergeCell ref="B33:AH33"/>
    <mergeCell ref="J35:O35"/>
    <mergeCell ref="Q35:AG35"/>
    <mergeCell ref="J34:O34"/>
    <mergeCell ref="J36:O36"/>
    <mergeCell ref="Q36:AG36"/>
    <mergeCell ref="J37:O37"/>
    <mergeCell ref="Q37:AG37"/>
    <mergeCell ref="L17:T17"/>
    <mergeCell ref="Y17:AG17"/>
    <mergeCell ref="H8:AH8"/>
    <mergeCell ref="AB2:AH2"/>
    <mergeCell ref="AB3:AH3"/>
    <mergeCell ref="H4:AH4"/>
    <mergeCell ref="H5:AH5"/>
    <mergeCell ref="H6:AH6"/>
    <mergeCell ref="H7:AH7"/>
    <mergeCell ref="G12:AH13"/>
    <mergeCell ref="L15:T15"/>
    <mergeCell ref="L16:T16"/>
  </mergeCells>
  <phoneticPr fontId="3"/>
  <conditionalFormatting sqref="A10:AH11">
    <cfRule type="expression" dxfId="21" priority="117">
      <formula>AND(#REF!=FALSE,#REF!=FALSE,$A$10=FALSE,#REF!=FALSE)</formula>
    </cfRule>
  </conditionalFormatting>
  <conditionalFormatting sqref="B19:AH23">
    <cfRule type="expression" dxfId="20" priority="38">
      <formula>$B$19=""</formula>
    </cfRule>
  </conditionalFormatting>
  <conditionalFormatting sqref="B33:AH33">
    <cfRule type="containsBlanks" dxfId="19" priority="2">
      <formula>LEN(TRIM(B33))=0</formula>
    </cfRule>
    <cfRule type="expression" dxfId="18" priority="24">
      <formula>_xlfn.IFS(OR($H$8="食品・飲料",$H$8="モノ"),$B$33="")</formula>
    </cfRule>
  </conditionalFormatting>
  <conditionalFormatting sqref="B43:AH63 B65:AH72">
    <cfRule type="containsBlanks" dxfId="17" priority="25">
      <formula>LEN(TRIM(B43))=0</formula>
    </cfRule>
  </conditionalFormatting>
  <conditionalFormatting sqref="G12:AH12">
    <cfRule type="expression" dxfId="16" priority="28">
      <formula>$G$12&lt;&gt;""</formula>
    </cfRule>
    <cfRule type="expression" dxfId="15" priority="40">
      <formula>A10=TRUE</formula>
    </cfRule>
  </conditionalFormatting>
  <conditionalFormatting sqref="H4:AH8">
    <cfRule type="containsBlanks" dxfId="14" priority="20">
      <formula>LEN(TRIM(H4))=0</formula>
    </cfRule>
  </conditionalFormatting>
  <conditionalFormatting sqref="J34 P34:AH34">
    <cfRule type="expression" dxfId="13" priority="36">
      <formula>J34=""</formula>
    </cfRule>
  </conditionalFormatting>
  <conditionalFormatting sqref="J40">
    <cfRule type="expression" dxfId="12" priority="27">
      <formula>$J$40&lt;&gt;""</formula>
    </cfRule>
  </conditionalFormatting>
  <conditionalFormatting sqref="J40:J41">
    <cfRule type="expression" dxfId="11" priority="31">
      <formula>OR($J$37="ヤマト運輸",$J$37="佐川急便",$J$37="ゆうパック",$J$37="その他")</formula>
    </cfRule>
  </conditionalFormatting>
  <conditionalFormatting sqref="J41">
    <cfRule type="expression" dxfId="10" priority="21">
      <formula>$J$41&lt;&gt;""</formula>
    </cfRule>
  </conditionalFormatting>
  <conditionalFormatting sqref="J34:O41">
    <cfRule type="containsText" dxfId="9" priority="1" operator="containsText" text="（選択してください）">
      <formula>NOT(ISERROR(SEARCH("（選択してください）",J34)))</formula>
    </cfRule>
  </conditionalFormatting>
  <conditionalFormatting sqref="J35:O39">
    <cfRule type="expression" dxfId="8" priority="37">
      <formula>J35=""</formula>
    </cfRule>
  </conditionalFormatting>
  <conditionalFormatting sqref="L15:T16">
    <cfRule type="expression" dxfId="7" priority="39">
      <formula>COUNTIF(L15,"")=1</formula>
    </cfRule>
  </conditionalFormatting>
  <conditionalFormatting sqref="Q35:AG35">
    <cfRule type="expression" dxfId="6" priority="35">
      <formula>$J$35="期間限定"</formula>
    </cfRule>
  </conditionalFormatting>
  <conditionalFormatting sqref="Q35:AG37">
    <cfRule type="expression" dxfId="5" priority="32">
      <formula>Q35&lt;&gt;""</formula>
    </cfRule>
  </conditionalFormatting>
  <conditionalFormatting sqref="Q36:AG36">
    <cfRule type="expression" dxfId="4" priority="34">
      <formula>$J$36="数量限定"</formula>
    </cfRule>
  </conditionalFormatting>
  <conditionalFormatting sqref="Q37:AG37">
    <cfRule type="expression" dxfId="3" priority="33">
      <formula>$J$37="その他"</formula>
    </cfRule>
  </conditionalFormatting>
  <conditionalFormatting sqref="Q39:AG39">
    <cfRule type="expression" dxfId="2" priority="22">
      <formula>Q39&lt;&gt;""</formula>
    </cfRule>
    <cfRule type="expression" dxfId="1" priority="23">
      <formula>$J$39="その他"</formula>
    </cfRule>
  </conditionalFormatting>
  <conditionalFormatting sqref="AB2:AH3">
    <cfRule type="expression" dxfId="0" priority="29">
      <formula>AB2=""</formula>
    </cfRule>
  </conditionalFormatting>
  <dataValidations xWindow="442" yWindow="840" count="14">
    <dataValidation type="whole" imeMode="halfAlpha" operator="greaterThanOrEqual" allowBlank="1" showInputMessage="1" showErrorMessage="1" sqref="L15:T16" xr:uid="{5CD47DF6-4F4B-49B7-A9A3-9FE5A2D6638B}">
      <formula1>0</formula1>
    </dataValidation>
    <dataValidation type="date" imeMode="halfAlpha" operator="greaterThanOrEqual" allowBlank="1" showInputMessage="1" showErrorMessage="1" promptTitle="入力方法" prompt="半角で「4/1」等_x000a_と入力してください。" sqref="AB3:AH3" xr:uid="{8141495C-3975-4E53-80DD-6DC400B13101}">
      <formula1>1</formula1>
    </dataValidation>
    <dataValidation type="list" allowBlank="1" showInputMessage="1" showErrorMessage="1" sqref="AB2:AH2" xr:uid="{7A436F07-2F32-4B5A-8C22-4687AD208650}">
      <formula1>"新規／追加,変更"</formula1>
    </dataValidation>
    <dataValidation type="list" allowBlank="1" showInputMessage="1" showErrorMessage="1" sqref="J38:O38" xr:uid="{2405531E-8F68-489C-918E-58CA53A65A2E}">
      <formula1>"（選択してください）,常温,冷蔵,冷凍,―"</formula1>
    </dataValidation>
    <dataValidation type="list" allowBlank="1" showInputMessage="1" showErrorMessage="1" prompt="※チケット類は、日本郵便以外の配送業者では発送出来ません。_x000a_（メールは除く）" sqref="J37:O37" xr:uid="{27BE0FC6-7F1D-4A11-AF57-3A339EE0AC3B}">
      <formula1>"（選択してください）,ヤマト運輸,佐川急便,ゆうパック,郵便(レターパックライト),郵便(レターパックプラス),郵便(クリックポスト),メール,その他"</formula1>
    </dataValidation>
    <dataValidation type="list" allowBlank="1" showInputMessage="1" showErrorMessage="1" sqref="J36:O36" xr:uid="{C240DC70-E0B1-4EAB-A00C-BDEC208CE5F4}">
      <formula1>"（選択してください）,制限なし,数量限定"</formula1>
    </dataValidation>
    <dataValidation type="list" allowBlank="1" showInputMessage="1" showErrorMessage="1" sqref="J35:O35" xr:uid="{BA49913D-9F1A-40E7-ADB0-A489AACBC6E1}">
      <formula1>"（選択してください）,通年,期間限定"</formula1>
    </dataValidation>
    <dataValidation type="list" allowBlank="1" showInputMessage="1" showErrorMessage="1" sqref="H8:AH8" xr:uid="{C644DC03-6C52-4FD9-B32C-031F7BAD4531}">
      <formula1>"飲料,グルメ,食品,モノ,その他"</formula1>
    </dataValidation>
    <dataValidation imeMode="halfAlpha" allowBlank="1" showInputMessage="1" showErrorMessage="1" sqref="L17:T17" xr:uid="{B98F60BC-8BBF-4DB0-9417-C77C2F5C08B2}"/>
    <dataValidation type="list" allowBlank="1" showInputMessage="1" showErrorMessage="1" sqref="J39:O39" xr:uid="{986089E4-FF3E-47BE-9AE2-F5C9ADF4A713}">
      <formula1>"（選択してください）,14日程度で発送,30日程度で発送,その他"</formula1>
    </dataValidation>
    <dataValidation allowBlank="1" showInputMessage="1" showErrorMessage="1" promptTitle="チケット系の返礼品には、基本的に以下の注意事項を記載いたします。" prompt="※本券の転売は固くお断りします。_x000a_※本券の払い戻し・換金・再発行はご対応できません。 ※有効期限を過ぎたものは無効となります。_x000a_※本券をご利用の際、つり銭はお支払いできません。（金券の場合のみ）_x000a__x000a_その他、注意事項がある場合はご記入ください。" sqref="B65:AH72" xr:uid="{8E71D6B3-0816-4C9B-84FF-C4BE7C2692D6}"/>
    <dataValidation type="list" allowBlank="1" showInputMessage="1" showErrorMessage="1" sqref="J34:O34" xr:uid="{9287A215-7DC1-4694-A832-AFAA26498AC7}">
      <formula1>"（選択してください）,賞味,消費,利用"</formula1>
    </dataValidation>
    <dataValidation type="list" allowBlank="1" showInputMessage="1" showErrorMessage="1" sqref="J40:O41" xr:uid="{CF876DED-67E2-4663-8F9F-133C8646FEBF}">
      <formula1>"（選択してください）,指定可能,指定不可能"</formula1>
    </dataValidation>
    <dataValidation type="list" allowBlank="1" showInputMessage="1" showErrorMessage="1" sqref="F26:F27 J26:J27 N26:N27 R26:R27 V26:V27 Z26:Z27 AD26:AD27 B26:B27 F29:F31 J29:J31 B29:B31 V29:V31 R29:R31 N29:N31 AB29:AB30" xr:uid="{075DC49E-7161-461C-892B-EFF3B53367D1}">
      <formula1>"〇,×"</formula1>
    </dataValidation>
  </dataValidations>
  <pageMargins left="0.7" right="0.7" top="0.75" bottom="0.75" header="0.3" footer="0.3"/>
  <pageSetup paperSize="9" scale="52" orientation="portrait" r:id="rId1"/>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様式2(モノ)</vt:lpstr>
      <vt:lpstr>様式2(サービス)</vt:lpstr>
      <vt:lpstr>様式2(広報目的)</vt:lpstr>
      <vt:lpstr>'様式2(サービス)'!Print_Area</vt:lpstr>
      <vt:lpstr>'様式2(モノ)'!Print_Area</vt:lpstr>
      <vt:lpstr>'様式2(広報目的)'!Print_Area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2025-09-01T06:47:43Z</dcterms:created>
  <dcterms:modified xsi:type="dcterms:W3CDTF">2025-12-24T23:58:03Z</dcterms:modified>
  <cp:category/>
  <cp:contentStatus/>
</cp:coreProperties>
</file>